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TRANSITO\Desktop\INFORMACIÓN 2023\"/>
    </mc:Choice>
  </mc:AlternateContent>
  <bookViews>
    <workbookView xWindow="0" yWindow="108" windowWidth="15192" windowHeight="7932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AF54" i="1" l="1"/>
  <c r="AG57" i="1"/>
  <c r="AG55" i="1" l="1"/>
  <c r="AF82" i="1" l="1"/>
  <c r="AF83" i="1"/>
  <c r="AF81" i="1"/>
  <c r="AF76" i="1"/>
  <c r="AF77" i="1"/>
  <c r="AF78" i="1"/>
  <c r="AF79" i="1"/>
  <c r="AF75" i="1"/>
  <c r="AF71" i="1"/>
  <c r="AF69" i="1"/>
  <c r="AF68" i="1"/>
  <c r="AF60" i="1" l="1"/>
  <c r="AF66" i="1" l="1"/>
  <c r="AE65" i="1" l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F50" i="1" l="1"/>
  <c r="AF64" i="1" l="1"/>
  <c r="AF63" i="1"/>
  <c r="AG63" i="1" s="1"/>
  <c r="AF62" i="1"/>
  <c r="AG62" i="1" s="1"/>
  <c r="AF61" i="1"/>
  <c r="AG61" i="1" s="1"/>
  <c r="AF59" i="1"/>
  <c r="AF58" i="1"/>
  <c r="AF57" i="1"/>
  <c r="AF56" i="1"/>
  <c r="AF55" i="1"/>
  <c r="AG54" i="1"/>
  <c r="AF52" i="1"/>
  <c r="AF51" i="1"/>
  <c r="AG51" i="1" s="1"/>
  <c r="AF48" i="1"/>
  <c r="AH48" i="1" s="1"/>
  <c r="AF47" i="1"/>
  <c r="AH47" i="1" s="1"/>
  <c r="AF46" i="1"/>
  <c r="AH46" i="1" s="1"/>
  <c r="AF45" i="1"/>
  <c r="AH45" i="1" s="1"/>
  <c r="AF44" i="1"/>
  <c r="AH44" i="1" s="1"/>
  <c r="AF43" i="1"/>
  <c r="AH43" i="1" s="1"/>
  <c r="AF42" i="1"/>
  <c r="AH42" i="1" s="1"/>
  <c r="AF41" i="1"/>
  <c r="AH41" i="1" s="1"/>
  <c r="AF40" i="1"/>
  <c r="AH40" i="1" s="1"/>
  <c r="AF39" i="1"/>
  <c r="AH39" i="1" s="1"/>
  <c r="AF38" i="1"/>
  <c r="AF37" i="1"/>
  <c r="AF36" i="1"/>
  <c r="AF35" i="1"/>
  <c r="AF34" i="1"/>
  <c r="AF33" i="1"/>
  <c r="AF32" i="1"/>
  <c r="AF31" i="1"/>
  <c r="AF30" i="1"/>
  <c r="AF29" i="1"/>
  <c r="AG65" i="1" l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65" i="1" l="1"/>
  <c r="AF53" i="1"/>
  <c r="AH38" i="1" l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7" i="1"/>
  <c r="AH16" i="1"/>
  <c r="AH13" i="1"/>
</calcChain>
</file>

<file path=xl/comments1.xml><?xml version="1.0" encoding="utf-8"?>
<comments xmlns="http://schemas.openxmlformats.org/spreadsheetml/2006/main">
  <authors>
    <author>CAJATRANSITO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MOTOS 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VEH.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VEH. 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3 veh. 
1 moto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veh. 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3 moto
2 veh. 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veh. 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
4 VEH.</t>
        </r>
      </text>
    </comment>
    <comment ref="AC16" authorId="0" shapeId="0">
      <text>
        <r>
          <rPr>
            <b/>
            <sz val="9"/>
            <color indexed="81"/>
            <rFont val="Tahoma"/>
            <family val="2"/>
          </rPr>
          <t>CAJATRANSITO:1
1 veh.</t>
        </r>
      </text>
    </comment>
    <comment ref="AD16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4 veh.
2 motos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5 POR MENOR DE EDAD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4 POR MENOR DE EDAD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4 por menor de edad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por menor de edad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 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5 por menor de edad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Y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Z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 DE EDAD</t>
        </r>
      </text>
    </comment>
    <comment ref="AC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por menor de edad</t>
        </r>
      </text>
    </comment>
    <comment ref="AD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por menor</t>
        </r>
      </text>
    </comment>
    <comment ref="AE20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por menor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VEH.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veh.</t>
        </r>
      </text>
    </comment>
    <comment ref="P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vev. 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veh.</t>
        </r>
      </text>
    </comment>
    <comment ref="R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
2 veh. </t>
        </r>
      </text>
    </comment>
    <comment ref="S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</t>
        </r>
      </text>
    </comment>
    <comment ref="V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</t>
        </r>
      </text>
    </comment>
    <comment ref="W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MOTO</t>
        </r>
      </text>
    </comment>
    <comment ref="Y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VEH. </t>
        </r>
      </text>
    </comment>
    <comment ref="AA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2 motos</t>
        </r>
      </text>
    </comment>
    <comment ref="AC48" authorId="0" shapeId="0">
      <text>
        <r>
          <rPr>
            <b/>
            <sz val="9"/>
            <color indexed="81"/>
            <rFont val="Tahoma"/>
            <family val="2"/>
          </rPr>
          <t>CAJATRANSITO:</t>
        </r>
        <r>
          <rPr>
            <sz val="9"/>
            <color indexed="81"/>
            <rFont val="Tahoma"/>
            <family val="2"/>
          </rPr>
          <t xml:space="preserve">
1 veh.</t>
        </r>
      </text>
    </comment>
  </commentList>
</comments>
</file>

<file path=xl/sharedStrings.xml><?xml version="1.0" encoding="utf-8"?>
<sst xmlns="http://schemas.openxmlformats.org/spreadsheetml/2006/main" count="80" uniqueCount="80">
  <si>
    <t>CONCEPTO</t>
  </si>
  <si>
    <t>MUERTOS</t>
  </si>
  <si>
    <t>LESIONADOS</t>
  </si>
  <si>
    <t>DAÑOS MATERIALES</t>
  </si>
  <si>
    <t>MONTO</t>
  </si>
  <si>
    <t>ORDENES DE SALIDA</t>
  </si>
  <si>
    <t>INFRACCIONES POR FALTA DE CASCO</t>
  </si>
  <si>
    <t>OP. FALTA DE CASCO</t>
  </si>
  <si>
    <t>INFRACCIONES POR VERIFICACION</t>
  </si>
  <si>
    <t>INFRACCIONES PAGADAS</t>
  </si>
  <si>
    <t>CARTAS DE BUENA CONDUCTA</t>
  </si>
  <si>
    <t>SERVICIO EXTRAORDINARIO</t>
  </si>
  <si>
    <t>ELEMENTOS CONTRATADOS</t>
  </si>
  <si>
    <t>ACCIDENTES POR EBRIEDAD</t>
  </si>
  <si>
    <t>OPERATIVO ALCOHOLIMETRO</t>
  </si>
  <si>
    <t>INFRACCIONES EXCESO DE RUIDO</t>
  </si>
  <si>
    <t>MOTOS DETENIDAS POR ACCIDENTE</t>
  </si>
  <si>
    <t>VEH. DETENIDOS POR INFRACCION</t>
  </si>
  <si>
    <t>VEH. DETENIDOS POR EBRIEDAD</t>
  </si>
  <si>
    <t>OPERATIVO FALTA DE VERIFICACION</t>
  </si>
  <si>
    <t>CONSTANCIAS DE NO INFRACCION</t>
  </si>
  <si>
    <t>INFRACCIONES POR PROVOCAR ACCIDENTE</t>
  </si>
  <si>
    <t xml:space="preserve">COORDINACION DE TRANSITO Y TRANSPORTE MUNICIPAL, INFORME CUANTITATIVO, MENSUAL DE ACTIVIDADES </t>
  </si>
  <si>
    <t xml:space="preserve">INFRACCIONES CONDONADAS POR H.AYUNTAMIENTO </t>
  </si>
  <si>
    <t>ARRASTRE DE MOTOS COBRADOS</t>
  </si>
  <si>
    <t xml:space="preserve">ARRASTRE DE VEHÌCULO SEDAN COBRADOS </t>
  </si>
  <si>
    <t xml:space="preserve">ARRASTRES DE PICK-UP Y VAGONETAS COBRADOS </t>
  </si>
  <si>
    <t>ACCIDENTES QUE CUENTAN CON TRAMITE ADMINISTRATIVOS</t>
  </si>
  <si>
    <t>TOTAL DE INFRACCIONES PAGADAS</t>
  </si>
  <si>
    <t>PERMISO DE OBSTRUCCION DE VIALIDADES</t>
  </si>
  <si>
    <t>REPORTES DE ACCIDENTES ATENDIDOS</t>
  </si>
  <si>
    <t>VEHICULOS DETENIDOS POR ACCIDENTE</t>
  </si>
  <si>
    <t>BICICLETAS POR ACCIDENTE</t>
  </si>
  <si>
    <t>INFRACCION POR ALIENTO ALCOHOLICO</t>
  </si>
  <si>
    <t xml:space="preserve">INFRACCIONES POR EBRIO INCOMPLETO </t>
  </si>
  <si>
    <t>INFRACCIONES POR EBRIEDAD COMPLETA</t>
  </si>
  <si>
    <t>INFRACCIONES AL SERVICO PUBLICO DE TRANSPORTE</t>
  </si>
  <si>
    <t xml:space="preserve">INFRACCIONES POR SENTIDO CONTRARIO </t>
  </si>
  <si>
    <t>INFRACCIONES POR ESTACIONARSE EN LUGAR PROHIBIDO</t>
  </si>
  <si>
    <t xml:space="preserve">INFRACCIONES POR FALTA DE LUCES </t>
  </si>
  <si>
    <t xml:space="preserve">INFRACCIONES POR FALTA DE PLACAS </t>
  </si>
  <si>
    <t xml:space="preserve">INFRACCIONES POR FALTA DE LONA </t>
  </si>
  <si>
    <t xml:space="preserve">INFRACCIONES POR REMOLCAR UN VEHICULO CON OTRO </t>
  </si>
  <si>
    <t>INFRACCIONES POR MANIOBRAS EN REVESA POR MAS DE 10 METROS</t>
  </si>
  <si>
    <t>INFRACCIONES POR NO RESPETAR LA LUZ ROJA DEL SEMAFORO</t>
  </si>
  <si>
    <t>INFRACCIONES POR CIRCUALR EN ZONA PROHIBIDA</t>
  </si>
  <si>
    <t>INFRACCIONES POR EXCESO DE VELOCIDAD</t>
  </si>
  <si>
    <t>INFRACCIONES PO REXCESO DE HUMO</t>
  </si>
  <si>
    <t>INFRACCIONES POR EXCESO DE PASAJE</t>
  </si>
  <si>
    <t>INFRACCIONES POR DAR VUELTA EN "U" EN LUGAR NO PERMITIDO</t>
  </si>
  <si>
    <t>INFRACCIONES POR ARROJAR BASURA DESDE EL INTERIOR DEL VEH.</t>
  </si>
  <si>
    <t xml:space="preserve">OPERATIVO EXCESO DE RUIDO </t>
  </si>
  <si>
    <t xml:space="preserve">INFRCCIONES POR HABLAR POR CELULAR AL CONDUCIR </t>
  </si>
  <si>
    <t xml:space="preserve">INFRACCIONE POR TRAE R LAS PLACA EN LUGAR DISTINTO </t>
  </si>
  <si>
    <t>PLACAS SOBRE PUESTAS</t>
  </si>
  <si>
    <t xml:space="preserve">INFRACIONE POR NO ACATAR LAS INDICACIONES DEL OFICIAL </t>
  </si>
  <si>
    <t xml:space="preserve">INFRACCIONES POR TRANSITAR EN CALLES EN REPARACION </t>
  </si>
  <si>
    <t xml:space="preserve">INFRACCIONES POR NO USAR EL CINTURON DE SEGURIDAD </t>
  </si>
  <si>
    <t xml:space="preserve">OPERATIVOS FALTA DE CINTURON DE SEGURIDAD </t>
  </si>
  <si>
    <t xml:space="preserve">REVISTA MECANICA </t>
  </si>
  <si>
    <t xml:space="preserve">PRORROGA DE VEHÍCULOS EN BUEN ESTADO </t>
  </si>
  <si>
    <t>TOTAL</t>
  </si>
  <si>
    <t>TOTAL DE INFRACCIONES DEL DÍA</t>
  </si>
  <si>
    <t>MONTO TOTAL</t>
  </si>
  <si>
    <t>MOTOS RETIRADAS POR MENOR DE EDAD</t>
  </si>
  <si>
    <t>VEHÍCULOS RETIRADAS POR MENOR DE EDAD</t>
  </si>
  <si>
    <t xml:space="preserve">PRESENCIA PREVENTIVA INFORMATIVA </t>
  </si>
  <si>
    <t>MOTOS REVISADAS</t>
  </si>
  <si>
    <t>INFRACCIONES</t>
  </si>
  <si>
    <t xml:space="preserve">DOCUMENTOS DETENIDOS </t>
  </si>
  <si>
    <t>MOTOS POR FALTA DE PLACA</t>
  </si>
  <si>
    <t>MOTOS POR MENOR DE EDAD</t>
  </si>
  <si>
    <t>OPERATIVO VEHÍCULOS EN ABANDONO</t>
  </si>
  <si>
    <t>NOTIFICACIONES DE VEHÍCULOS POR ABANDONO</t>
  </si>
  <si>
    <t>VEHÍCULOS RETIRADOS DEL LUGAR</t>
  </si>
  <si>
    <t xml:space="preserve">OPERATIVOS CASCO </t>
  </si>
  <si>
    <t xml:space="preserve">TOTAL </t>
  </si>
  <si>
    <t>INFRACCIONES POR FALTA DE LICENCIA MENOR DE EDAD</t>
  </si>
  <si>
    <t>MOTOS DETENIDAS FALTA DE CASCO Y PLACA</t>
  </si>
  <si>
    <t>MES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</si>
</sst>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4" formatCode="_-&quot;$&quot;* #,##0.00_-;\-&quot;$&quot;* #,##0.00_-;_-&quot;$&quot;* &quot;-&quot;??_-;_-@_-"/>
    <numFmt numFmtId="164" formatCode="[$$-80A]#,##0.00"/>
    <numFmt numFmtId="165" formatCode="&quot;$&quot;#,##0"/>
    <numFmt numFmtId="166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28"/>
      </right>
      <top style="double">
        <color indexed="28"/>
      </top>
      <bottom style="thin">
        <color indexed="64"/>
      </bottom>
      <diagonal/>
    </border>
    <border>
      <left style="thin">
        <color indexed="64"/>
      </left>
      <right style="double">
        <color indexed="28"/>
      </right>
      <top style="thin">
        <color indexed="64"/>
      </top>
      <bottom style="double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7" fontId="3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0" borderId="0" xfId="0" applyFont="1" applyFill="1"/>
    <xf numFmtId="0" fontId="3" fillId="0" borderId="0" xfId="0" applyFont="1" applyBorder="1"/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1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3" fillId="0" borderId="0" xfId="0" applyNumberFormat="1" applyFont="1"/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/>
    <xf numFmtId="0" fontId="9" fillId="0" borderId="7" xfId="0" applyNumberFormat="1" applyFont="1" applyFill="1" applyBorder="1"/>
    <xf numFmtId="0" fontId="3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3" borderId="7" xfId="0" applyFont="1" applyFill="1" applyBorder="1"/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6" fontId="3" fillId="0" borderId="0" xfId="0" applyNumberFormat="1" applyFont="1"/>
    <xf numFmtId="0" fontId="4" fillId="0" borderId="1" xfId="0" applyNumberFormat="1" applyFont="1" applyFill="1" applyBorder="1" applyAlignment="1">
      <alignment horizontal="center"/>
    </xf>
    <xf numFmtId="6" fontId="3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2" fillId="0" borderId="8" xfId="0" applyFont="1" applyBorder="1"/>
    <xf numFmtId="0" fontId="12" fillId="0" borderId="0" xfId="0" applyFont="1" applyBorder="1"/>
    <xf numFmtId="0" fontId="3" fillId="0" borderId="7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922"/>
  <sheetViews>
    <sheetView tabSelected="1" zoomScale="73" zoomScaleNormal="73" workbookViewId="0">
      <pane xSplit="1" ySplit="2" topLeftCell="N42" activePane="bottomRight" state="frozenSplit"/>
      <selection pane="topRight" activeCell="B10" sqref="B10"/>
      <selection pane="bottomLeft" sqref="A1:A3"/>
      <selection pane="bottomRight" activeCell="AK57" sqref="AK57"/>
    </sheetView>
  </sheetViews>
  <sheetFormatPr baseColWidth="10" defaultColWidth="11.44140625" defaultRowHeight="11.4" x14ac:dyDescent="0.2"/>
  <cols>
    <col min="1" max="1" width="52.6640625" style="2" customWidth="1"/>
    <col min="2" max="2" width="7.5546875" style="3" customWidth="1"/>
    <col min="3" max="3" width="7.109375" style="2" bestFit="1" customWidth="1"/>
    <col min="4" max="4" width="6.44140625" style="2" bestFit="1" customWidth="1"/>
    <col min="5" max="5" width="8.44140625" style="2" customWidth="1"/>
    <col min="6" max="7" width="7.44140625" style="2" bestFit="1" customWidth="1"/>
    <col min="8" max="8" width="6.44140625" style="2" bestFit="1" customWidth="1"/>
    <col min="9" max="9" width="7.44140625" style="2" bestFit="1" customWidth="1"/>
    <col min="10" max="10" width="8.44140625" style="2" bestFit="1" customWidth="1"/>
    <col min="11" max="11" width="8.21875" style="2" bestFit="1" customWidth="1"/>
    <col min="12" max="12" width="7.44140625" style="2" bestFit="1" customWidth="1"/>
    <col min="13" max="13" width="6.44140625" style="2" bestFit="1" customWidth="1"/>
    <col min="14" max="14" width="7.44140625" style="2" bestFit="1" customWidth="1"/>
    <col min="15" max="15" width="6.44140625" style="2" bestFit="1" customWidth="1"/>
    <col min="16" max="16" width="8.44140625" style="2" bestFit="1" customWidth="1"/>
    <col min="17" max="17" width="6.44140625" style="2" bestFit="1" customWidth="1"/>
    <col min="18" max="18" width="7.33203125" style="2" bestFit="1" customWidth="1"/>
    <col min="19" max="19" width="7.44140625" style="2" bestFit="1" customWidth="1"/>
    <col min="20" max="20" width="8.44140625" style="3" bestFit="1" customWidth="1"/>
    <col min="21" max="21" width="6.44140625" style="2" bestFit="1" customWidth="1"/>
    <col min="22" max="22" width="7.44140625" style="2" bestFit="1" customWidth="1"/>
    <col min="23" max="23" width="6.44140625" style="2" bestFit="1" customWidth="1"/>
    <col min="24" max="24" width="8.6640625" style="2" bestFit="1" customWidth="1"/>
    <col min="25" max="25" width="6.44140625" style="2" bestFit="1" customWidth="1"/>
    <col min="26" max="26" width="10" style="2" bestFit="1" customWidth="1"/>
    <col min="27" max="27" width="6.44140625" style="2" bestFit="1" customWidth="1"/>
    <col min="28" max="28" width="7.44140625" style="2" bestFit="1" customWidth="1"/>
    <col min="29" max="29" width="7.109375" style="2" bestFit="1" customWidth="1"/>
    <col min="30" max="31" width="8.21875" style="2" bestFit="1" customWidth="1"/>
    <col min="32" max="32" width="13" style="2" bestFit="1" customWidth="1"/>
    <col min="33" max="33" width="11.44140625" style="2"/>
    <col min="34" max="34" width="0" style="2" hidden="1" customWidth="1"/>
    <col min="35" max="16384" width="11.44140625" style="2"/>
  </cols>
  <sheetData>
    <row r="1" spans="1:41" ht="24.6" customHeight="1" x14ac:dyDescent="0.25">
      <c r="A1" s="25" t="s">
        <v>79</v>
      </c>
      <c r="B1" s="21"/>
      <c r="C1" s="51" t="s">
        <v>22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22"/>
      <c r="AE1" s="22"/>
      <c r="AF1" s="22"/>
      <c r="AO1" s="4"/>
    </row>
    <row r="2" spans="1:41" ht="14.4" customHeight="1" x14ac:dyDescent="0.25">
      <c r="A2" s="29" t="s">
        <v>0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16">
        <v>11</v>
      </c>
      <c r="M2" s="23">
        <v>12</v>
      </c>
      <c r="N2" s="23">
        <v>13</v>
      </c>
      <c r="O2" s="23">
        <v>14</v>
      </c>
      <c r="P2" s="23">
        <v>15</v>
      </c>
      <c r="Q2" s="23">
        <v>16</v>
      </c>
      <c r="R2" s="23">
        <v>17</v>
      </c>
      <c r="S2" s="23">
        <v>18</v>
      </c>
      <c r="T2" s="23">
        <v>19</v>
      </c>
      <c r="U2" s="23">
        <v>20</v>
      </c>
      <c r="V2" s="23">
        <v>21</v>
      </c>
      <c r="W2" s="23">
        <v>22</v>
      </c>
      <c r="X2" s="23">
        <v>23</v>
      </c>
      <c r="Y2" s="23">
        <v>24</v>
      </c>
      <c r="Z2" s="23">
        <v>25</v>
      </c>
      <c r="AA2" s="23">
        <v>26</v>
      </c>
      <c r="AB2" s="23">
        <v>27</v>
      </c>
      <c r="AC2" s="23">
        <v>28</v>
      </c>
      <c r="AD2" s="23">
        <v>29</v>
      </c>
      <c r="AE2" s="23">
        <v>30</v>
      </c>
      <c r="AF2" s="24" t="s">
        <v>61</v>
      </c>
      <c r="AG2" s="24"/>
    </row>
    <row r="3" spans="1:41" ht="14.4" customHeight="1" x14ac:dyDescent="0.25">
      <c r="A3" s="26" t="s">
        <v>30</v>
      </c>
      <c r="B3" s="24">
        <v>6</v>
      </c>
      <c r="C3" s="24">
        <v>5</v>
      </c>
      <c r="D3" s="24">
        <v>2</v>
      </c>
      <c r="E3" s="24">
        <v>2</v>
      </c>
      <c r="F3" s="24">
        <v>0</v>
      </c>
      <c r="G3" s="24">
        <v>1</v>
      </c>
      <c r="H3" s="24">
        <v>0</v>
      </c>
      <c r="I3" s="24">
        <v>0</v>
      </c>
      <c r="J3" s="24">
        <v>1</v>
      </c>
      <c r="K3" s="24">
        <v>2</v>
      </c>
      <c r="L3" s="15">
        <v>1</v>
      </c>
      <c r="M3" s="23">
        <v>0</v>
      </c>
      <c r="N3" s="23">
        <v>0</v>
      </c>
      <c r="O3" s="23">
        <v>0</v>
      </c>
      <c r="P3" s="23">
        <v>1</v>
      </c>
      <c r="Q3" s="23">
        <v>2</v>
      </c>
      <c r="R3" s="23">
        <v>3</v>
      </c>
      <c r="S3" s="23">
        <v>2</v>
      </c>
      <c r="T3" s="23">
        <v>1</v>
      </c>
      <c r="U3" s="23">
        <v>1</v>
      </c>
      <c r="V3" s="23">
        <v>3</v>
      </c>
      <c r="W3" s="23">
        <v>1</v>
      </c>
      <c r="X3" s="23">
        <v>3</v>
      </c>
      <c r="Y3" s="23">
        <v>2</v>
      </c>
      <c r="Z3" s="23">
        <v>1</v>
      </c>
      <c r="AA3" s="23">
        <v>1</v>
      </c>
      <c r="AB3" s="23">
        <v>2</v>
      </c>
      <c r="AC3" s="23">
        <v>4</v>
      </c>
      <c r="AD3" s="23">
        <v>7</v>
      </c>
      <c r="AE3" s="23">
        <v>4</v>
      </c>
      <c r="AF3" s="24">
        <f t="shared" ref="AF3:AF28" si="0">SUM(B3:AE3)</f>
        <v>58</v>
      </c>
      <c r="AG3" s="30"/>
    </row>
    <row r="4" spans="1:41" ht="14.4" customHeight="1" x14ac:dyDescent="0.25">
      <c r="A4" s="31" t="s">
        <v>27</v>
      </c>
      <c r="B4" s="24">
        <v>0</v>
      </c>
      <c r="C4" s="24">
        <v>2</v>
      </c>
      <c r="D4" s="24">
        <v>0</v>
      </c>
      <c r="E4" s="24">
        <v>1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1</v>
      </c>
      <c r="L4" s="15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1</v>
      </c>
      <c r="U4" s="23">
        <v>0</v>
      </c>
      <c r="V4" s="23">
        <v>0</v>
      </c>
      <c r="W4" s="23">
        <v>0</v>
      </c>
      <c r="X4" s="23">
        <v>0</v>
      </c>
      <c r="Y4" s="23">
        <v>1</v>
      </c>
      <c r="Z4" s="23">
        <v>0</v>
      </c>
      <c r="AA4" s="23">
        <v>0</v>
      </c>
      <c r="AB4" s="23">
        <v>0</v>
      </c>
      <c r="AC4" s="23">
        <v>1</v>
      </c>
      <c r="AD4" s="23">
        <v>1</v>
      </c>
      <c r="AE4" s="23">
        <v>0</v>
      </c>
      <c r="AF4" s="24">
        <f t="shared" si="0"/>
        <v>8</v>
      </c>
    </row>
    <row r="5" spans="1:41" ht="14.4" customHeight="1" x14ac:dyDescent="0.25">
      <c r="A5" s="32" t="s">
        <v>1</v>
      </c>
      <c r="B5" s="24">
        <v>0</v>
      </c>
      <c r="C5" s="15">
        <v>0</v>
      </c>
      <c r="D5" s="24">
        <v>0</v>
      </c>
      <c r="E5" s="15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15">
        <v>0</v>
      </c>
      <c r="L5" s="15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5">
        <v>0</v>
      </c>
      <c r="U5" s="23">
        <v>0</v>
      </c>
      <c r="V5" s="23">
        <v>0</v>
      </c>
      <c r="W5" s="23">
        <v>0</v>
      </c>
      <c r="X5" s="15">
        <v>0</v>
      </c>
      <c r="Y5" s="15">
        <v>0</v>
      </c>
      <c r="Z5" s="23">
        <v>0</v>
      </c>
      <c r="AA5" s="23">
        <v>0</v>
      </c>
      <c r="AB5" s="23">
        <v>0</v>
      </c>
      <c r="AC5" s="15">
        <v>0</v>
      </c>
      <c r="AD5" s="15">
        <v>0</v>
      </c>
      <c r="AE5" s="23">
        <v>0</v>
      </c>
      <c r="AF5" s="24">
        <f t="shared" si="0"/>
        <v>0</v>
      </c>
    </row>
    <row r="6" spans="1:41" ht="14.4" customHeight="1" x14ac:dyDescent="0.25">
      <c r="A6" s="32" t="s">
        <v>2</v>
      </c>
      <c r="B6" s="24">
        <v>0</v>
      </c>
      <c r="C6" s="15">
        <v>1</v>
      </c>
      <c r="D6" s="24">
        <v>0</v>
      </c>
      <c r="E6" s="15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15">
        <v>1</v>
      </c>
      <c r="L6" s="15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5">
        <v>1</v>
      </c>
      <c r="U6" s="23">
        <v>0</v>
      </c>
      <c r="V6" s="23">
        <v>0</v>
      </c>
      <c r="W6" s="23">
        <v>0</v>
      </c>
      <c r="X6" s="15">
        <v>0</v>
      </c>
      <c r="Y6" s="15">
        <v>1</v>
      </c>
      <c r="Z6" s="23">
        <v>0</v>
      </c>
      <c r="AA6" s="23">
        <v>0</v>
      </c>
      <c r="AB6" s="23">
        <v>0</v>
      </c>
      <c r="AC6" s="15">
        <v>0</v>
      </c>
      <c r="AD6" s="15">
        <v>0</v>
      </c>
      <c r="AE6" s="23">
        <v>0</v>
      </c>
      <c r="AF6" s="24">
        <f t="shared" si="0"/>
        <v>4</v>
      </c>
    </row>
    <row r="7" spans="1:41" ht="14.4" customHeight="1" x14ac:dyDescent="0.25">
      <c r="A7" s="33" t="s">
        <v>3</v>
      </c>
      <c r="B7" s="24">
        <v>0</v>
      </c>
      <c r="C7" s="40">
        <v>2000</v>
      </c>
      <c r="D7" s="24">
        <v>0</v>
      </c>
      <c r="E7" s="40">
        <v>3000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40">
        <v>33000</v>
      </c>
      <c r="L7" s="15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40">
        <v>4200</v>
      </c>
      <c r="U7" s="23">
        <v>0</v>
      </c>
      <c r="V7" s="23">
        <v>0</v>
      </c>
      <c r="W7" s="23">
        <v>0</v>
      </c>
      <c r="X7" s="15">
        <v>0</v>
      </c>
      <c r="Y7" s="40">
        <v>0</v>
      </c>
      <c r="Z7" s="23">
        <v>0</v>
      </c>
      <c r="AA7" s="23">
        <v>0</v>
      </c>
      <c r="AB7" s="23">
        <v>0</v>
      </c>
      <c r="AC7" s="40">
        <v>5000</v>
      </c>
      <c r="AD7" s="40">
        <v>20000</v>
      </c>
      <c r="AE7" s="23">
        <v>0</v>
      </c>
      <c r="AF7" s="43">
        <f t="shared" si="0"/>
        <v>67200</v>
      </c>
    </row>
    <row r="8" spans="1:41" ht="14.4" customHeight="1" x14ac:dyDescent="0.25">
      <c r="A8" s="31" t="s">
        <v>31</v>
      </c>
      <c r="B8" s="24">
        <v>0</v>
      </c>
      <c r="C8" s="18">
        <v>1</v>
      </c>
      <c r="D8" s="24">
        <v>0</v>
      </c>
      <c r="E8" s="18">
        <v>1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18">
        <v>1</v>
      </c>
      <c r="L8" s="15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8">
        <v>1</v>
      </c>
      <c r="U8" s="23">
        <v>0</v>
      </c>
      <c r="V8" s="23">
        <v>0</v>
      </c>
      <c r="W8" s="23">
        <v>0</v>
      </c>
      <c r="X8" s="18">
        <v>0</v>
      </c>
      <c r="Y8" s="18">
        <v>0</v>
      </c>
      <c r="Z8" s="23">
        <v>0</v>
      </c>
      <c r="AA8" s="23">
        <v>0</v>
      </c>
      <c r="AB8" s="23">
        <v>0</v>
      </c>
      <c r="AC8" s="18">
        <v>1</v>
      </c>
      <c r="AD8" s="18">
        <v>1</v>
      </c>
      <c r="AE8" s="23">
        <v>0</v>
      </c>
      <c r="AF8" s="24">
        <f t="shared" si="0"/>
        <v>6</v>
      </c>
    </row>
    <row r="9" spans="1:41" ht="14.4" customHeight="1" x14ac:dyDescent="0.25">
      <c r="A9" s="31" t="s">
        <v>16</v>
      </c>
      <c r="B9" s="24">
        <v>0</v>
      </c>
      <c r="C9" s="18">
        <v>1</v>
      </c>
      <c r="D9" s="24">
        <v>0</v>
      </c>
      <c r="E9" s="15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15">
        <v>0</v>
      </c>
      <c r="L9" s="15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15">
        <v>1</v>
      </c>
      <c r="U9" s="23">
        <v>0</v>
      </c>
      <c r="V9" s="23">
        <v>0</v>
      </c>
      <c r="W9" s="23">
        <v>0</v>
      </c>
      <c r="X9" s="15">
        <v>0</v>
      </c>
      <c r="Y9" s="15">
        <v>2</v>
      </c>
      <c r="Z9" s="23">
        <v>0</v>
      </c>
      <c r="AA9" s="23">
        <v>0</v>
      </c>
      <c r="AB9" s="23">
        <v>0</v>
      </c>
      <c r="AC9" s="15">
        <v>0</v>
      </c>
      <c r="AD9" s="15">
        <v>0</v>
      </c>
      <c r="AE9" s="23">
        <v>0</v>
      </c>
      <c r="AF9" s="24">
        <f t="shared" si="0"/>
        <v>4</v>
      </c>
    </row>
    <row r="10" spans="1:41" ht="14.4" customHeight="1" x14ac:dyDescent="0.25">
      <c r="A10" s="31" t="s">
        <v>32</v>
      </c>
      <c r="B10" s="24">
        <v>0</v>
      </c>
      <c r="C10" s="15">
        <v>0</v>
      </c>
      <c r="D10" s="24">
        <v>0</v>
      </c>
      <c r="E10" s="15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15">
        <v>0</v>
      </c>
      <c r="L10" s="15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15">
        <v>0</v>
      </c>
      <c r="U10" s="23">
        <v>0</v>
      </c>
      <c r="V10" s="23">
        <v>0</v>
      </c>
      <c r="W10" s="23">
        <v>0</v>
      </c>
      <c r="X10" s="15">
        <v>0</v>
      </c>
      <c r="Y10" s="15">
        <v>0</v>
      </c>
      <c r="Z10" s="23">
        <v>0</v>
      </c>
      <c r="AA10" s="23">
        <v>0</v>
      </c>
      <c r="AB10" s="23">
        <v>0</v>
      </c>
      <c r="AC10" s="15">
        <v>0</v>
      </c>
      <c r="AD10" s="15">
        <v>0</v>
      </c>
      <c r="AE10" s="23">
        <v>0</v>
      </c>
      <c r="AF10" s="24">
        <f t="shared" si="0"/>
        <v>0</v>
      </c>
    </row>
    <row r="11" spans="1:41" ht="14.4" customHeight="1" x14ac:dyDescent="0.25">
      <c r="A11" s="31" t="s">
        <v>21</v>
      </c>
      <c r="B11" s="15">
        <v>3</v>
      </c>
      <c r="C11" s="15">
        <v>2</v>
      </c>
      <c r="D11" s="15">
        <v>1</v>
      </c>
      <c r="E11" s="15">
        <v>2</v>
      </c>
      <c r="F11" s="24">
        <v>0</v>
      </c>
      <c r="G11" s="15">
        <v>1</v>
      </c>
      <c r="H11" s="24">
        <v>0</v>
      </c>
      <c r="I11" s="24">
        <v>0</v>
      </c>
      <c r="J11" s="24">
        <v>0</v>
      </c>
      <c r="K11" s="15">
        <v>1</v>
      </c>
      <c r="L11" s="15">
        <v>1</v>
      </c>
      <c r="M11" s="23">
        <v>0</v>
      </c>
      <c r="N11" s="23">
        <v>0</v>
      </c>
      <c r="O11" s="23">
        <v>0</v>
      </c>
      <c r="P11" s="23">
        <v>0</v>
      </c>
      <c r="Q11" s="15">
        <v>1</v>
      </c>
      <c r="R11" s="15">
        <v>3</v>
      </c>
      <c r="S11" s="23">
        <v>0</v>
      </c>
      <c r="T11" s="15">
        <v>1</v>
      </c>
      <c r="U11" s="23">
        <v>0</v>
      </c>
      <c r="V11" s="15">
        <v>2</v>
      </c>
      <c r="W11" s="23">
        <v>0</v>
      </c>
      <c r="X11" s="15">
        <v>1</v>
      </c>
      <c r="Y11" s="15">
        <v>1</v>
      </c>
      <c r="Z11" s="15">
        <v>1</v>
      </c>
      <c r="AA11" s="15">
        <v>1</v>
      </c>
      <c r="AB11" s="23">
        <v>0</v>
      </c>
      <c r="AC11" s="15">
        <v>1</v>
      </c>
      <c r="AD11" s="15">
        <v>2</v>
      </c>
      <c r="AE11" s="15">
        <v>1</v>
      </c>
      <c r="AF11" s="24">
        <f t="shared" si="0"/>
        <v>26</v>
      </c>
    </row>
    <row r="12" spans="1:41" ht="14.4" customHeight="1" x14ac:dyDescent="0.25">
      <c r="A12" s="31" t="s">
        <v>13</v>
      </c>
      <c r="B12" s="15">
        <v>0</v>
      </c>
      <c r="C12" s="15">
        <v>0</v>
      </c>
      <c r="D12" s="15">
        <v>0</v>
      </c>
      <c r="E12" s="15">
        <v>0</v>
      </c>
      <c r="F12" s="24">
        <v>0</v>
      </c>
      <c r="G12" s="15">
        <v>0</v>
      </c>
      <c r="H12" s="24">
        <v>0</v>
      </c>
      <c r="I12" s="24">
        <v>0</v>
      </c>
      <c r="J12" s="24">
        <v>0</v>
      </c>
      <c r="K12" s="15">
        <v>0</v>
      </c>
      <c r="L12" s="15">
        <v>0</v>
      </c>
      <c r="M12" s="23">
        <v>0</v>
      </c>
      <c r="N12" s="23">
        <v>0</v>
      </c>
      <c r="O12" s="23">
        <v>0</v>
      </c>
      <c r="P12" s="23">
        <v>0</v>
      </c>
      <c r="Q12" s="15">
        <v>0</v>
      </c>
      <c r="R12" s="15">
        <v>0</v>
      </c>
      <c r="S12" s="23">
        <v>0</v>
      </c>
      <c r="T12" s="15">
        <v>0</v>
      </c>
      <c r="U12" s="23">
        <v>0</v>
      </c>
      <c r="V12" s="15">
        <v>0</v>
      </c>
      <c r="W12" s="23">
        <v>0</v>
      </c>
      <c r="X12" s="15">
        <v>0</v>
      </c>
      <c r="Y12" s="15">
        <v>0</v>
      </c>
      <c r="Z12" s="15">
        <v>0</v>
      </c>
      <c r="AA12" s="15">
        <v>0</v>
      </c>
      <c r="AB12" s="23">
        <v>0</v>
      </c>
      <c r="AC12" s="15">
        <v>0</v>
      </c>
      <c r="AD12" s="15">
        <v>0</v>
      </c>
      <c r="AE12" s="15">
        <v>0</v>
      </c>
      <c r="AF12" s="24">
        <f t="shared" si="0"/>
        <v>0</v>
      </c>
    </row>
    <row r="13" spans="1:41" ht="14.4" customHeight="1" thickBot="1" x14ac:dyDescent="0.3">
      <c r="A13" s="31" t="s">
        <v>33</v>
      </c>
      <c r="B13" s="15">
        <v>1</v>
      </c>
      <c r="C13" s="15">
        <v>0</v>
      </c>
      <c r="D13" s="15">
        <v>0</v>
      </c>
      <c r="E13" s="15">
        <v>0</v>
      </c>
      <c r="F13" s="24">
        <v>0</v>
      </c>
      <c r="G13" s="15">
        <v>0</v>
      </c>
      <c r="H13" s="24">
        <v>0</v>
      </c>
      <c r="I13" s="15">
        <v>1</v>
      </c>
      <c r="J13" s="24">
        <v>0</v>
      </c>
      <c r="K13" s="15">
        <v>0</v>
      </c>
      <c r="L13" s="15">
        <v>0</v>
      </c>
      <c r="M13" s="23">
        <v>0</v>
      </c>
      <c r="N13" s="23">
        <v>0</v>
      </c>
      <c r="O13" s="23">
        <v>0</v>
      </c>
      <c r="P13" s="15">
        <v>1</v>
      </c>
      <c r="Q13" s="15">
        <v>0</v>
      </c>
      <c r="R13" s="15">
        <v>0</v>
      </c>
      <c r="S13" s="23">
        <v>0</v>
      </c>
      <c r="T13" s="15">
        <v>0</v>
      </c>
      <c r="U13" s="23">
        <v>0</v>
      </c>
      <c r="V13" s="15">
        <v>0</v>
      </c>
      <c r="W13" s="15">
        <v>1</v>
      </c>
      <c r="X13" s="15">
        <v>0</v>
      </c>
      <c r="Y13" s="15">
        <v>0</v>
      </c>
      <c r="Z13" s="15">
        <v>0</v>
      </c>
      <c r="AA13" s="15">
        <v>0</v>
      </c>
      <c r="AB13" s="23">
        <v>0</v>
      </c>
      <c r="AC13" s="15">
        <v>0</v>
      </c>
      <c r="AD13" s="15">
        <v>0</v>
      </c>
      <c r="AE13" s="15">
        <v>0</v>
      </c>
      <c r="AF13" s="24">
        <f t="shared" si="0"/>
        <v>4</v>
      </c>
      <c r="AH13" s="5">
        <f>SUM(D13:L13,N13:V13,X13:AF13)</f>
        <v>6</v>
      </c>
    </row>
    <row r="14" spans="1:41" ht="14.4" customHeight="1" thickTop="1" x14ac:dyDescent="0.25">
      <c r="A14" s="31" t="s">
        <v>34</v>
      </c>
      <c r="B14" s="15">
        <v>1</v>
      </c>
      <c r="C14" s="15">
        <v>0</v>
      </c>
      <c r="D14" s="15">
        <v>0</v>
      </c>
      <c r="E14" s="15">
        <v>0</v>
      </c>
      <c r="F14" s="24">
        <v>0</v>
      </c>
      <c r="G14" s="15">
        <v>0</v>
      </c>
      <c r="H14" s="24">
        <v>0</v>
      </c>
      <c r="I14" s="15">
        <v>1</v>
      </c>
      <c r="J14" s="24">
        <v>0</v>
      </c>
      <c r="K14" s="15">
        <v>0</v>
      </c>
      <c r="L14" s="15">
        <v>0</v>
      </c>
      <c r="M14" s="23">
        <v>0</v>
      </c>
      <c r="N14" s="23">
        <v>0</v>
      </c>
      <c r="O14" s="23">
        <v>0</v>
      </c>
      <c r="P14" s="15">
        <v>4</v>
      </c>
      <c r="Q14" s="15">
        <v>0</v>
      </c>
      <c r="R14" s="15">
        <v>0</v>
      </c>
      <c r="S14" s="23">
        <v>0</v>
      </c>
      <c r="T14" s="15">
        <v>0</v>
      </c>
      <c r="U14" s="23">
        <v>0</v>
      </c>
      <c r="V14" s="15">
        <v>0</v>
      </c>
      <c r="W14" s="15">
        <v>1</v>
      </c>
      <c r="X14" s="15">
        <v>0</v>
      </c>
      <c r="Y14" s="15">
        <v>0</v>
      </c>
      <c r="Z14" s="15">
        <v>0</v>
      </c>
      <c r="AA14" s="15">
        <v>0</v>
      </c>
      <c r="AB14" s="23">
        <v>0</v>
      </c>
      <c r="AC14" s="15">
        <v>0</v>
      </c>
      <c r="AD14" s="15">
        <v>4</v>
      </c>
      <c r="AE14" s="15">
        <v>0</v>
      </c>
      <c r="AF14" s="24">
        <f t="shared" si="0"/>
        <v>11</v>
      </c>
      <c r="AH14" s="8"/>
    </row>
    <row r="15" spans="1:41" ht="14.4" customHeight="1" x14ac:dyDescent="0.25">
      <c r="A15" s="31" t="s">
        <v>35</v>
      </c>
      <c r="B15" s="15">
        <v>1</v>
      </c>
      <c r="C15" s="15">
        <v>1</v>
      </c>
      <c r="D15" s="15">
        <v>0</v>
      </c>
      <c r="E15" s="15">
        <v>1</v>
      </c>
      <c r="F15" s="24">
        <v>0</v>
      </c>
      <c r="G15" s="15">
        <v>0</v>
      </c>
      <c r="H15" s="24">
        <v>0</v>
      </c>
      <c r="I15" s="15">
        <v>4</v>
      </c>
      <c r="J15" s="24">
        <v>0</v>
      </c>
      <c r="K15" s="15">
        <v>1</v>
      </c>
      <c r="L15" s="15">
        <v>0</v>
      </c>
      <c r="M15" s="23">
        <v>0</v>
      </c>
      <c r="N15" s="23">
        <v>0</v>
      </c>
      <c r="O15" s="23">
        <v>0</v>
      </c>
      <c r="P15" s="15">
        <v>4</v>
      </c>
      <c r="Q15" s="15">
        <v>1</v>
      </c>
      <c r="R15" s="15">
        <v>0</v>
      </c>
      <c r="S15" s="23">
        <v>0</v>
      </c>
      <c r="T15" s="15">
        <v>0</v>
      </c>
      <c r="U15" s="23">
        <v>0</v>
      </c>
      <c r="V15" s="15">
        <v>0</v>
      </c>
      <c r="W15" s="15">
        <v>5</v>
      </c>
      <c r="X15" s="15">
        <v>0</v>
      </c>
      <c r="Y15" s="15">
        <v>0</v>
      </c>
      <c r="Z15" s="15">
        <v>0</v>
      </c>
      <c r="AA15" s="15">
        <v>0</v>
      </c>
      <c r="AB15" s="23">
        <v>0</v>
      </c>
      <c r="AC15" s="15">
        <v>1</v>
      </c>
      <c r="AD15" s="15">
        <v>6</v>
      </c>
      <c r="AE15" s="15">
        <v>0</v>
      </c>
      <c r="AF15" s="24">
        <f t="shared" si="0"/>
        <v>25</v>
      </c>
      <c r="AH15" s="8"/>
    </row>
    <row r="16" spans="1:41" ht="14.4" customHeight="1" x14ac:dyDescent="0.25">
      <c r="A16" s="31" t="s">
        <v>18</v>
      </c>
      <c r="B16" s="15">
        <v>2</v>
      </c>
      <c r="C16" s="15">
        <v>1</v>
      </c>
      <c r="D16" s="15">
        <v>0</v>
      </c>
      <c r="E16" s="17">
        <v>1</v>
      </c>
      <c r="F16" s="24">
        <v>0</v>
      </c>
      <c r="G16" s="15">
        <v>0</v>
      </c>
      <c r="H16" s="24">
        <v>0</v>
      </c>
      <c r="I16" s="15">
        <v>4</v>
      </c>
      <c r="J16" s="24">
        <v>0</v>
      </c>
      <c r="K16" s="15">
        <v>1</v>
      </c>
      <c r="L16" s="15">
        <v>0</v>
      </c>
      <c r="M16" s="23">
        <v>0</v>
      </c>
      <c r="N16" s="23">
        <v>0</v>
      </c>
      <c r="O16" s="23">
        <v>0</v>
      </c>
      <c r="P16" s="15">
        <v>3</v>
      </c>
      <c r="Q16" s="15">
        <v>1</v>
      </c>
      <c r="R16" s="15">
        <v>0</v>
      </c>
      <c r="S16" s="23">
        <v>0</v>
      </c>
      <c r="T16" s="15">
        <v>0</v>
      </c>
      <c r="U16" s="23">
        <v>0</v>
      </c>
      <c r="V16" s="15">
        <v>0</v>
      </c>
      <c r="W16" s="15">
        <v>5</v>
      </c>
      <c r="X16" s="15">
        <v>0</v>
      </c>
      <c r="Y16" s="15">
        <v>0</v>
      </c>
      <c r="Z16" s="15">
        <v>0</v>
      </c>
      <c r="AA16" s="15">
        <v>0</v>
      </c>
      <c r="AB16" s="23">
        <v>0</v>
      </c>
      <c r="AC16" s="15">
        <v>1</v>
      </c>
      <c r="AD16" s="15">
        <v>6</v>
      </c>
      <c r="AE16" s="15">
        <v>0</v>
      </c>
      <c r="AF16" s="24">
        <f t="shared" si="0"/>
        <v>25</v>
      </c>
      <c r="AH16" s="6">
        <f>SUM(D16:L16,N16:V16,X16:AF16)</f>
        <v>42</v>
      </c>
    </row>
    <row r="17" spans="1:35" ht="14.4" customHeight="1" x14ac:dyDescent="0.25">
      <c r="A17" s="31" t="s">
        <v>14</v>
      </c>
      <c r="B17" s="15">
        <v>1</v>
      </c>
      <c r="C17" s="15">
        <v>0</v>
      </c>
      <c r="D17" s="15">
        <v>0</v>
      </c>
      <c r="E17" s="17">
        <v>0</v>
      </c>
      <c r="F17" s="24">
        <v>0</v>
      </c>
      <c r="G17" s="15">
        <v>0</v>
      </c>
      <c r="H17" s="15">
        <v>1</v>
      </c>
      <c r="I17" s="15">
        <v>1</v>
      </c>
      <c r="J17" s="24">
        <v>0</v>
      </c>
      <c r="K17" s="15">
        <v>0</v>
      </c>
      <c r="L17" s="15">
        <v>0</v>
      </c>
      <c r="M17" s="23">
        <v>0</v>
      </c>
      <c r="N17" s="23">
        <v>0</v>
      </c>
      <c r="O17" s="23">
        <v>1</v>
      </c>
      <c r="P17" s="15">
        <v>1</v>
      </c>
      <c r="Q17" s="15">
        <v>0</v>
      </c>
      <c r="R17" s="15">
        <v>0</v>
      </c>
      <c r="S17" s="23">
        <v>0</v>
      </c>
      <c r="T17" s="15">
        <v>0</v>
      </c>
      <c r="U17" s="23">
        <v>0</v>
      </c>
      <c r="V17" s="15">
        <v>1</v>
      </c>
      <c r="W17" s="15">
        <v>1</v>
      </c>
      <c r="X17" s="15">
        <v>1</v>
      </c>
      <c r="Y17" s="15">
        <v>0</v>
      </c>
      <c r="Z17" s="15">
        <v>0</v>
      </c>
      <c r="AA17" s="15">
        <v>0</v>
      </c>
      <c r="AB17" s="23">
        <v>0</v>
      </c>
      <c r="AC17" s="15">
        <v>1</v>
      </c>
      <c r="AD17" s="15">
        <v>1</v>
      </c>
      <c r="AE17" s="15">
        <v>0</v>
      </c>
      <c r="AF17" s="24">
        <f t="shared" si="0"/>
        <v>10</v>
      </c>
      <c r="AH17" s="7">
        <f>SUM(D17:L17,N17:V17,X17:AF17)</f>
        <v>18</v>
      </c>
    </row>
    <row r="18" spans="1:35" ht="14.4" customHeight="1" thickBot="1" x14ac:dyDescent="0.3">
      <c r="A18" s="31" t="s">
        <v>6</v>
      </c>
      <c r="B18" s="15">
        <v>18</v>
      </c>
      <c r="C18" s="15">
        <v>28</v>
      </c>
      <c r="D18" s="15">
        <v>0</v>
      </c>
      <c r="E18" s="17">
        <v>5</v>
      </c>
      <c r="F18" s="24">
        <v>0</v>
      </c>
      <c r="G18" s="15">
        <v>1</v>
      </c>
      <c r="H18" s="15">
        <v>0</v>
      </c>
      <c r="I18" s="15">
        <v>14</v>
      </c>
      <c r="J18" s="15">
        <v>1</v>
      </c>
      <c r="K18" s="15">
        <v>0</v>
      </c>
      <c r="L18" s="15">
        <v>4</v>
      </c>
      <c r="M18" s="15">
        <v>8</v>
      </c>
      <c r="N18" s="15">
        <v>5</v>
      </c>
      <c r="O18" s="15">
        <v>10</v>
      </c>
      <c r="P18" s="15">
        <v>19</v>
      </c>
      <c r="Q18" s="15">
        <v>17</v>
      </c>
      <c r="R18" s="15">
        <v>19</v>
      </c>
      <c r="S18" s="15">
        <v>8</v>
      </c>
      <c r="T18" s="15">
        <v>0</v>
      </c>
      <c r="U18" s="15">
        <v>1</v>
      </c>
      <c r="V18" s="15">
        <v>8</v>
      </c>
      <c r="W18" s="15">
        <v>10</v>
      </c>
      <c r="X18" s="15">
        <v>3</v>
      </c>
      <c r="Y18" s="15">
        <v>8</v>
      </c>
      <c r="Z18" s="15">
        <v>2</v>
      </c>
      <c r="AA18" s="15">
        <v>1</v>
      </c>
      <c r="AB18" s="23">
        <v>0</v>
      </c>
      <c r="AC18" s="15">
        <v>6</v>
      </c>
      <c r="AD18" s="15">
        <v>10</v>
      </c>
      <c r="AE18" s="15">
        <v>2</v>
      </c>
      <c r="AF18" s="24">
        <f t="shared" si="0"/>
        <v>208</v>
      </c>
      <c r="AH18" s="8"/>
    </row>
    <row r="19" spans="1:35" ht="14.4" customHeight="1" thickTop="1" x14ac:dyDescent="0.25">
      <c r="A19" s="31" t="s">
        <v>7</v>
      </c>
      <c r="B19" s="15">
        <v>1</v>
      </c>
      <c r="C19" s="15">
        <v>2</v>
      </c>
      <c r="D19" s="15">
        <v>0</v>
      </c>
      <c r="E19" s="15">
        <v>0</v>
      </c>
      <c r="F19" s="24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0</v>
      </c>
      <c r="U19" s="15">
        <v>0</v>
      </c>
      <c r="V19" s="15">
        <v>1</v>
      </c>
      <c r="W19" s="15">
        <v>1</v>
      </c>
      <c r="X19" s="15">
        <v>0</v>
      </c>
      <c r="Y19" s="15">
        <v>1</v>
      </c>
      <c r="Z19" s="15">
        <v>0</v>
      </c>
      <c r="AA19" s="15">
        <v>0</v>
      </c>
      <c r="AB19" s="23">
        <v>0</v>
      </c>
      <c r="AC19" s="15">
        <v>1</v>
      </c>
      <c r="AD19" s="15">
        <v>1</v>
      </c>
      <c r="AE19" s="15">
        <v>0</v>
      </c>
      <c r="AF19" s="24">
        <f t="shared" si="0"/>
        <v>15</v>
      </c>
      <c r="AH19" s="9">
        <f t="shared" ref="AH19:AH48" si="1">SUM(D19:L19,N19:V19,X19:AF19)</f>
        <v>25</v>
      </c>
    </row>
    <row r="20" spans="1:35" ht="14.4" customHeight="1" thickBot="1" x14ac:dyDescent="0.3">
      <c r="A20" s="31" t="s">
        <v>78</v>
      </c>
      <c r="B20" s="15">
        <v>10</v>
      </c>
      <c r="C20" s="15">
        <v>14</v>
      </c>
      <c r="D20" s="15">
        <v>1</v>
      </c>
      <c r="E20" s="15">
        <v>2</v>
      </c>
      <c r="F20" s="15">
        <v>1</v>
      </c>
      <c r="G20" s="15">
        <v>0</v>
      </c>
      <c r="H20" s="15">
        <v>0</v>
      </c>
      <c r="I20" s="15">
        <v>7</v>
      </c>
      <c r="J20" s="15">
        <v>1</v>
      </c>
      <c r="K20" s="15">
        <v>1</v>
      </c>
      <c r="L20" s="15">
        <v>4</v>
      </c>
      <c r="M20" s="15">
        <v>11</v>
      </c>
      <c r="N20" s="15">
        <v>3</v>
      </c>
      <c r="O20" s="15">
        <v>3</v>
      </c>
      <c r="P20" s="15">
        <v>12</v>
      </c>
      <c r="Q20" s="15">
        <v>5</v>
      </c>
      <c r="R20" s="15">
        <v>13</v>
      </c>
      <c r="S20" s="15">
        <v>4</v>
      </c>
      <c r="T20" s="15">
        <v>1</v>
      </c>
      <c r="U20" s="15">
        <v>1</v>
      </c>
      <c r="V20" s="15">
        <v>0</v>
      </c>
      <c r="W20" s="15">
        <v>6</v>
      </c>
      <c r="X20" s="15">
        <v>1</v>
      </c>
      <c r="Y20" s="15">
        <v>2</v>
      </c>
      <c r="Z20" s="15">
        <v>1</v>
      </c>
      <c r="AA20" s="15">
        <v>1</v>
      </c>
      <c r="AB20" s="23">
        <v>0</v>
      </c>
      <c r="AC20" s="15">
        <v>2</v>
      </c>
      <c r="AD20" s="15">
        <v>6</v>
      </c>
      <c r="AE20" s="15">
        <v>2</v>
      </c>
      <c r="AF20" s="24">
        <f t="shared" si="0"/>
        <v>115</v>
      </c>
      <c r="AH20" s="10">
        <f t="shared" si="1"/>
        <v>189</v>
      </c>
    </row>
    <row r="21" spans="1:35" ht="14.4" customHeight="1" thickTop="1" x14ac:dyDescent="0.25">
      <c r="A21" s="31" t="s">
        <v>8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17</v>
      </c>
      <c r="Z21" s="15">
        <v>8</v>
      </c>
      <c r="AA21" s="15">
        <v>0</v>
      </c>
      <c r="AB21" s="23">
        <v>0</v>
      </c>
      <c r="AC21" s="15">
        <v>0</v>
      </c>
      <c r="AD21" s="15">
        <v>0</v>
      </c>
      <c r="AE21" s="15">
        <v>0</v>
      </c>
      <c r="AF21" s="24">
        <f t="shared" si="0"/>
        <v>25</v>
      </c>
      <c r="AH21" s="6">
        <f t="shared" si="1"/>
        <v>50</v>
      </c>
    </row>
    <row r="22" spans="1:35" ht="14.4" customHeight="1" x14ac:dyDescent="0.25">
      <c r="A22" s="31" t="s">
        <v>19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1</v>
      </c>
      <c r="Z22" s="15">
        <v>1</v>
      </c>
      <c r="AA22" s="15">
        <v>0</v>
      </c>
      <c r="AB22" s="23">
        <v>0</v>
      </c>
      <c r="AC22" s="15">
        <v>0</v>
      </c>
      <c r="AD22" s="15">
        <v>0</v>
      </c>
      <c r="AE22" s="15">
        <v>0</v>
      </c>
      <c r="AF22" s="24">
        <f t="shared" si="0"/>
        <v>2</v>
      </c>
      <c r="AH22" s="11">
        <f t="shared" si="1"/>
        <v>4</v>
      </c>
    </row>
    <row r="23" spans="1:35" ht="13.8" x14ac:dyDescent="0.25">
      <c r="A23" s="31" t="s">
        <v>36</v>
      </c>
      <c r="B23" s="15">
        <v>0</v>
      </c>
      <c r="C23" s="18">
        <v>0</v>
      </c>
      <c r="D23" s="15">
        <v>0</v>
      </c>
      <c r="E23" s="15">
        <v>0</v>
      </c>
      <c r="F23" s="18">
        <v>0</v>
      </c>
      <c r="G23" s="15">
        <v>0</v>
      </c>
      <c r="H23" s="15">
        <v>0</v>
      </c>
      <c r="I23" s="18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8">
        <v>0</v>
      </c>
      <c r="T23" s="18">
        <v>0</v>
      </c>
      <c r="U23" s="15">
        <v>0</v>
      </c>
      <c r="V23" s="15">
        <v>0</v>
      </c>
      <c r="W23" s="15">
        <v>0</v>
      </c>
      <c r="X23" s="15">
        <v>0</v>
      </c>
      <c r="Y23" s="18">
        <v>0</v>
      </c>
      <c r="Z23" s="18">
        <v>0</v>
      </c>
      <c r="AA23" s="15">
        <v>0</v>
      </c>
      <c r="AB23" s="18">
        <v>0</v>
      </c>
      <c r="AC23" s="15">
        <v>0</v>
      </c>
      <c r="AD23" s="15">
        <v>0</v>
      </c>
      <c r="AE23" s="15">
        <v>0</v>
      </c>
      <c r="AF23" s="24">
        <f t="shared" si="0"/>
        <v>0</v>
      </c>
      <c r="AH23" s="11">
        <f t="shared" si="1"/>
        <v>0</v>
      </c>
    </row>
    <row r="24" spans="1:35" ht="13.8" x14ac:dyDescent="0.25">
      <c r="A24" s="31" t="s">
        <v>37</v>
      </c>
      <c r="B24" s="15">
        <v>0</v>
      </c>
      <c r="C24" s="15">
        <v>0</v>
      </c>
      <c r="D24" s="15">
        <v>0</v>
      </c>
      <c r="E24" s="15">
        <v>0</v>
      </c>
      <c r="F24" s="15">
        <v>1</v>
      </c>
      <c r="G24" s="15">
        <v>2</v>
      </c>
      <c r="H24" s="15">
        <v>0</v>
      </c>
      <c r="I24" s="15">
        <v>3</v>
      </c>
      <c r="J24" s="15">
        <v>0</v>
      </c>
      <c r="K24" s="15">
        <v>0</v>
      </c>
      <c r="L24" s="15">
        <v>1</v>
      </c>
      <c r="M24" s="15">
        <v>0</v>
      </c>
      <c r="N24" s="15">
        <v>0</v>
      </c>
      <c r="O24" s="15">
        <v>1</v>
      </c>
      <c r="P24" s="15">
        <v>0</v>
      </c>
      <c r="Q24" s="15">
        <v>0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0</v>
      </c>
      <c r="Z24" s="15">
        <v>1</v>
      </c>
      <c r="AA24" s="15">
        <v>0</v>
      </c>
      <c r="AB24" s="15">
        <v>1</v>
      </c>
      <c r="AC24" s="15">
        <v>0</v>
      </c>
      <c r="AD24" s="15">
        <v>0</v>
      </c>
      <c r="AE24" s="15">
        <v>1</v>
      </c>
      <c r="AF24" s="24">
        <f t="shared" si="0"/>
        <v>18</v>
      </c>
      <c r="AH24" s="11">
        <f t="shared" si="1"/>
        <v>35</v>
      </c>
    </row>
    <row r="25" spans="1:35" ht="13.8" x14ac:dyDescent="0.25">
      <c r="A25" s="31" t="s">
        <v>38</v>
      </c>
      <c r="B25" s="18">
        <v>3</v>
      </c>
      <c r="C25" s="18">
        <v>8</v>
      </c>
      <c r="D25" s="18">
        <v>1</v>
      </c>
      <c r="E25" s="18">
        <v>4</v>
      </c>
      <c r="F25" s="18">
        <v>3</v>
      </c>
      <c r="G25" s="18">
        <v>12</v>
      </c>
      <c r="H25" s="18">
        <v>1</v>
      </c>
      <c r="I25" s="18">
        <v>0</v>
      </c>
      <c r="J25" s="18">
        <v>5</v>
      </c>
      <c r="K25" s="18">
        <v>5</v>
      </c>
      <c r="L25" s="18">
        <v>8</v>
      </c>
      <c r="M25" s="18">
        <v>6</v>
      </c>
      <c r="N25" s="18">
        <v>9</v>
      </c>
      <c r="O25" s="18">
        <v>4</v>
      </c>
      <c r="P25" s="18">
        <v>1</v>
      </c>
      <c r="Q25" s="18">
        <v>3</v>
      </c>
      <c r="R25" s="18">
        <v>4</v>
      </c>
      <c r="S25" s="18">
        <v>3</v>
      </c>
      <c r="T25" s="17">
        <v>1</v>
      </c>
      <c r="U25" s="18">
        <v>3</v>
      </c>
      <c r="V25" s="18">
        <v>3</v>
      </c>
      <c r="W25" s="18">
        <v>2</v>
      </c>
      <c r="X25" s="18">
        <v>6</v>
      </c>
      <c r="Y25" s="18">
        <v>8</v>
      </c>
      <c r="Z25" s="18">
        <v>2</v>
      </c>
      <c r="AA25" s="18">
        <v>8</v>
      </c>
      <c r="AB25" s="18">
        <v>4</v>
      </c>
      <c r="AC25" s="18">
        <v>1</v>
      </c>
      <c r="AD25" s="18">
        <v>6</v>
      </c>
      <c r="AE25" s="18">
        <v>7</v>
      </c>
      <c r="AF25" s="24">
        <f t="shared" si="0"/>
        <v>131</v>
      </c>
      <c r="AH25" s="2">
        <f t="shared" si="1"/>
        <v>243</v>
      </c>
    </row>
    <row r="26" spans="1:35" ht="14.4" customHeight="1" x14ac:dyDescent="0.25">
      <c r="A26" s="31" t="s">
        <v>39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7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24">
        <f t="shared" si="0"/>
        <v>0</v>
      </c>
      <c r="AH26" s="2">
        <f t="shared" si="1"/>
        <v>0</v>
      </c>
    </row>
    <row r="27" spans="1:35" ht="14.4" customHeight="1" x14ac:dyDescent="0.25">
      <c r="A27" s="31" t="s">
        <v>40</v>
      </c>
      <c r="B27" s="15">
        <v>10</v>
      </c>
      <c r="C27" s="15">
        <v>14</v>
      </c>
      <c r="D27" s="15">
        <v>1</v>
      </c>
      <c r="E27" s="15">
        <v>2</v>
      </c>
      <c r="F27" s="15">
        <v>2</v>
      </c>
      <c r="G27" s="18">
        <v>0</v>
      </c>
      <c r="H27" s="18">
        <v>0</v>
      </c>
      <c r="I27" s="15">
        <v>6</v>
      </c>
      <c r="J27" s="15">
        <v>1</v>
      </c>
      <c r="K27" s="15">
        <v>1</v>
      </c>
      <c r="L27" s="15">
        <v>4</v>
      </c>
      <c r="M27" s="15">
        <v>10</v>
      </c>
      <c r="N27" s="15">
        <v>3</v>
      </c>
      <c r="O27" s="15">
        <v>2</v>
      </c>
      <c r="P27" s="15">
        <v>13</v>
      </c>
      <c r="Q27" s="15">
        <v>6</v>
      </c>
      <c r="R27" s="15">
        <v>13</v>
      </c>
      <c r="S27" s="15">
        <v>4</v>
      </c>
      <c r="T27" s="17">
        <v>1</v>
      </c>
      <c r="U27" s="15">
        <v>0</v>
      </c>
      <c r="V27" s="15">
        <v>0</v>
      </c>
      <c r="W27" s="15">
        <v>6</v>
      </c>
      <c r="X27" s="15">
        <v>1</v>
      </c>
      <c r="Y27" s="15">
        <v>3</v>
      </c>
      <c r="Z27" s="15">
        <v>0</v>
      </c>
      <c r="AA27" s="15">
        <v>1</v>
      </c>
      <c r="AB27" s="18">
        <v>0</v>
      </c>
      <c r="AC27" s="15">
        <v>2</v>
      </c>
      <c r="AD27" s="15">
        <v>5</v>
      </c>
      <c r="AE27" s="15">
        <v>1</v>
      </c>
      <c r="AF27" s="24">
        <f t="shared" si="0"/>
        <v>112</v>
      </c>
      <c r="AH27" s="2">
        <f t="shared" si="1"/>
        <v>184</v>
      </c>
    </row>
    <row r="28" spans="1:35" ht="14.4" customHeight="1" x14ac:dyDescent="0.25">
      <c r="A28" s="31" t="s">
        <v>41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8">
        <v>0</v>
      </c>
      <c r="H28" s="18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1</v>
      </c>
      <c r="S28" s="15">
        <v>0</v>
      </c>
      <c r="T28" s="17">
        <v>0</v>
      </c>
      <c r="U28" s="15">
        <v>1</v>
      </c>
      <c r="V28" s="15">
        <v>1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8">
        <v>0</v>
      </c>
      <c r="AC28" s="15">
        <v>0</v>
      </c>
      <c r="AD28" s="15">
        <v>0</v>
      </c>
      <c r="AE28" s="15">
        <v>0</v>
      </c>
      <c r="AF28" s="24">
        <f t="shared" si="0"/>
        <v>3</v>
      </c>
      <c r="AH28" s="2">
        <f t="shared" si="1"/>
        <v>6</v>
      </c>
    </row>
    <row r="29" spans="1:35" ht="14.4" customHeight="1" x14ac:dyDescent="0.25">
      <c r="A29" s="31" t="s">
        <v>77</v>
      </c>
      <c r="B29" s="15">
        <v>1</v>
      </c>
      <c r="C29" s="15">
        <v>4</v>
      </c>
      <c r="D29" s="15">
        <v>0</v>
      </c>
      <c r="E29" s="15">
        <v>0</v>
      </c>
      <c r="F29" s="15">
        <v>0</v>
      </c>
      <c r="G29" s="18">
        <v>0</v>
      </c>
      <c r="H29" s="18">
        <v>0</v>
      </c>
      <c r="I29" s="15">
        <v>1</v>
      </c>
      <c r="J29" s="15">
        <v>0</v>
      </c>
      <c r="K29" s="15">
        <v>0</v>
      </c>
      <c r="L29" s="15">
        <v>2</v>
      </c>
      <c r="M29" s="15">
        <v>1</v>
      </c>
      <c r="N29" s="15">
        <v>1</v>
      </c>
      <c r="O29" s="15">
        <v>1</v>
      </c>
      <c r="P29" s="15">
        <v>5</v>
      </c>
      <c r="Q29" s="15">
        <v>1</v>
      </c>
      <c r="R29" s="15">
        <v>2</v>
      </c>
      <c r="S29" s="15">
        <v>0</v>
      </c>
      <c r="T29" s="17">
        <v>0</v>
      </c>
      <c r="U29" s="15">
        <v>0</v>
      </c>
      <c r="V29" s="15">
        <v>0</v>
      </c>
      <c r="W29" s="15">
        <v>2</v>
      </c>
      <c r="X29" s="15">
        <v>0</v>
      </c>
      <c r="Y29" s="15">
        <v>1</v>
      </c>
      <c r="Z29" s="15">
        <v>1</v>
      </c>
      <c r="AA29" s="15">
        <v>0</v>
      </c>
      <c r="AB29" s="18">
        <v>0</v>
      </c>
      <c r="AC29" s="15">
        <v>2</v>
      </c>
      <c r="AD29" s="15">
        <v>2</v>
      </c>
      <c r="AE29" s="15">
        <v>1</v>
      </c>
      <c r="AF29" s="24">
        <f t="shared" ref="AF29:AF48" si="2">SUM(B29:AE29)</f>
        <v>28</v>
      </c>
      <c r="AH29" s="2">
        <f t="shared" si="1"/>
        <v>48</v>
      </c>
    </row>
    <row r="30" spans="1:35" ht="14.4" customHeight="1" x14ac:dyDescent="0.25">
      <c r="A30" s="31" t="s">
        <v>42</v>
      </c>
      <c r="B30" s="18">
        <v>7</v>
      </c>
      <c r="C30" s="18">
        <v>0</v>
      </c>
      <c r="D30" s="15">
        <v>0</v>
      </c>
      <c r="E30" s="15">
        <v>0</v>
      </c>
      <c r="F30" s="18">
        <v>1</v>
      </c>
      <c r="G30" s="18">
        <v>0</v>
      </c>
      <c r="H30" s="18">
        <v>0</v>
      </c>
      <c r="I30" s="18">
        <v>0</v>
      </c>
      <c r="J30" s="15">
        <v>0</v>
      </c>
      <c r="K30" s="15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5">
        <v>0</v>
      </c>
      <c r="T30" s="17">
        <v>0</v>
      </c>
      <c r="U30" s="18">
        <v>0</v>
      </c>
      <c r="V30" s="15">
        <v>0</v>
      </c>
      <c r="W30" s="18">
        <v>0</v>
      </c>
      <c r="X30" s="15">
        <v>0</v>
      </c>
      <c r="Y30" s="18">
        <v>0</v>
      </c>
      <c r="Z30" s="18">
        <v>0</v>
      </c>
      <c r="AA30" s="15">
        <v>0</v>
      </c>
      <c r="AB30" s="18">
        <v>0</v>
      </c>
      <c r="AC30" s="18">
        <v>0</v>
      </c>
      <c r="AD30" s="18">
        <v>0</v>
      </c>
      <c r="AE30" s="18">
        <v>0</v>
      </c>
      <c r="AF30" s="24">
        <f t="shared" si="2"/>
        <v>8</v>
      </c>
      <c r="AH30" s="2">
        <f t="shared" si="1"/>
        <v>9</v>
      </c>
    </row>
    <row r="31" spans="1:35" ht="14.4" customHeight="1" x14ac:dyDescent="0.25">
      <c r="A31" s="31" t="s">
        <v>43</v>
      </c>
      <c r="B31" s="18">
        <v>0</v>
      </c>
      <c r="C31" s="18">
        <v>0</v>
      </c>
      <c r="D31" s="15">
        <v>0</v>
      </c>
      <c r="E31" s="15">
        <v>0</v>
      </c>
      <c r="F31" s="18">
        <v>0</v>
      </c>
      <c r="G31" s="18">
        <v>0</v>
      </c>
      <c r="H31" s="18">
        <v>0</v>
      </c>
      <c r="I31" s="18">
        <v>0</v>
      </c>
      <c r="J31" s="15">
        <v>0</v>
      </c>
      <c r="K31" s="15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1</v>
      </c>
      <c r="S31" s="15">
        <v>0</v>
      </c>
      <c r="T31" s="17">
        <v>0</v>
      </c>
      <c r="U31" s="18">
        <v>0</v>
      </c>
      <c r="V31" s="15">
        <v>0</v>
      </c>
      <c r="W31" s="18">
        <v>0</v>
      </c>
      <c r="X31" s="15">
        <v>0</v>
      </c>
      <c r="Y31" s="18">
        <v>0</v>
      </c>
      <c r="Z31" s="18">
        <v>0</v>
      </c>
      <c r="AA31" s="15">
        <v>0</v>
      </c>
      <c r="AB31" s="18">
        <v>0</v>
      </c>
      <c r="AC31" s="18">
        <v>0</v>
      </c>
      <c r="AD31" s="18">
        <v>0</v>
      </c>
      <c r="AE31" s="18">
        <v>0</v>
      </c>
      <c r="AF31" s="24">
        <f t="shared" si="2"/>
        <v>1</v>
      </c>
      <c r="AH31" s="2">
        <f t="shared" si="1"/>
        <v>2</v>
      </c>
      <c r="AI31" s="28"/>
    </row>
    <row r="32" spans="1:35" ht="14.4" customHeight="1" x14ac:dyDescent="0.25">
      <c r="A32" s="31" t="s">
        <v>44</v>
      </c>
      <c r="B32" s="18">
        <v>0</v>
      </c>
      <c r="C32" s="15">
        <v>2</v>
      </c>
      <c r="D32" s="15">
        <v>1</v>
      </c>
      <c r="E32" s="15">
        <v>0</v>
      </c>
      <c r="F32" s="15">
        <v>1</v>
      </c>
      <c r="G32" s="18">
        <v>0</v>
      </c>
      <c r="H32" s="18">
        <v>0</v>
      </c>
      <c r="I32" s="18">
        <v>0</v>
      </c>
      <c r="J32" s="15">
        <v>0</v>
      </c>
      <c r="K32" s="15">
        <v>0</v>
      </c>
      <c r="L32" s="18">
        <v>0</v>
      </c>
      <c r="M32" s="18">
        <v>0</v>
      </c>
      <c r="N32" s="18">
        <v>0</v>
      </c>
      <c r="O32" s="15">
        <v>1</v>
      </c>
      <c r="P32" s="18">
        <v>0</v>
      </c>
      <c r="Q32" s="18">
        <v>0</v>
      </c>
      <c r="R32" s="15">
        <v>0</v>
      </c>
      <c r="S32" s="15">
        <v>1</v>
      </c>
      <c r="T32" s="17">
        <v>1</v>
      </c>
      <c r="U32" s="15">
        <v>1</v>
      </c>
      <c r="V32" s="15">
        <v>0</v>
      </c>
      <c r="W32" s="18">
        <v>0</v>
      </c>
      <c r="X32" s="15">
        <v>0</v>
      </c>
      <c r="Y32" s="18">
        <v>0</v>
      </c>
      <c r="Z32" s="18">
        <v>0</v>
      </c>
      <c r="AA32" s="15">
        <v>4</v>
      </c>
      <c r="AB32" s="15">
        <v>1</v>
      </c>
      <c r="AC32" s="15">
        <v>2</v>
      </c>
      <c r="AD32" s="15">
        <v>3</v>
      </c>
      <c r="AE32" s="15">
        <v>1</v>
      </c>
      <c r="AF32" s="24">
        <f t="shared" si="2"/>
        <v>19</v>
      </c>
      <c r="AH32" s="2">
        <f t="shared" si="1"/>
        <v>36</v>
      </c>
    </row>
    <row r="33" spans="1:34" ht="14.4" customHeight="1" x14ac:dyDescent="0.25">
      <c r="A33" s="31" t="s">
        <v>45</v>
      </c>
      <c r="B33" s="18">
        <v>0</v>
      </c>
      <c r="C33" s="15">
        <v>0</v>
      </c>
      <c r="D33" s="15">
        <v>0</v>
      </c>
      <c r="E33" s="15">
        <v>0</v>
      </c>
      <c r="F33" s="15">
        <v>1</v>
      </c>
      <c r="G33" s="18">
        <v>0</v>
      </c>
      <c r="H33" s="18">
        <v>0</v>
      </c>
      <c r="I33" s="18">
        <v>0</v>
      </c>
      <c r="J33" s="15">
        <v>0</v>
      </c>
      <c r="K33" s="15">
        <v>0</v>
      </c>
      <c r="L33" s="18">
        <v>0</v>
      </c>
      <c r="M33" s="15">
        <v>1</v>
      </c>
      <c r="N33" s="18">
        <v>0</v>
      </c>
      <c r="O33" s="15">
        <v>1</v>
      </c>
      <c r="P33" s="15">
        <v>1</v>
      </c>
      <c r="Q33" s="18">
        <v>0</v>
      </c>
      <c r="R33" s="15">
        <v>2</v>
      </c>
      <c r="S33" s="15">
        <v>4</v>
      </c>
      <c r="T33" s="17">
        <v>0</v>
      </c>
      <c r="U33" s="15">
        <v>0</v>
      </c>
      <c r="V33" s="15">
        <v>0</v>
      </c>
      <c r="W33" s="18">
        <v>0</v>
      </c>
      <c r="X33" s="15">
        <v>0</v>
      </c>
      <c r="Y33" s="18">
        <v>0</v>
      </c>
      <c r="Z33" s="18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1</v>
      </c>
      <c r="AF33" s="24">
        <f t="shared" si="2"/>
        <v>11</v>
      </c>
      <c r="AH33" s="2">
        <f t="shared" si="1"/>
        <v>21</v>
      </c>
    </row>
    <row r="34" spans="1:34" s="12" customFormat="1" ht="14.4" customHeight="1" x14ac:dyDescent="0.25">
      <c r="A34" s="31" t="s">
        <v>46</v>
      </c>
      <c r="B34" s="18">
        <v>0</v>
      </c>
      <c r="C34" s="15">
        <v>0</v>
      </c>
      <c r="D34" s="18">
        <v>1</v>
      </c>
      <c r="E34" s="15">
        <v>0</v>
      </c>
      <c r="F34" s="18">
        <v>0</v>
      </c>
      <c r="G34" s="18">
        <v>0</v>
      </c>
      <c r="H34" s="18">
        <v>0</v>
      </c>
      <c r="I34" s="18">
        <v>0</v>
      </c>
      <c r="J34" s="15">
        <v>0</v>
      </c>
      <c r="K34" s="15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7">
        <v>0</v>
      </c>
      <c r="U34" s="15">
        <v>0</v>
      </c>
      <c r="V34" s="15">
        <v>0</v>
      </c>
      <c r="W34" s="18">
        <v>0</v>
      </c>
      <c r="X34" s="15">
        <v>0</v>
      </c>
      <c r="Y34" s="18">
        <v>0</v>
      </c>
      <c r="Z34" s="18">
        <v>0</v>
      </c>
      <c r="AA34" s="15">
        <v>0</v>
      </c>
      <c r="AB34" s="15">
        <v>0</v>
      </c>
      <c r="AC34" s="15">
        <v>0</v>
      </c>
      <c r="AD34" s="18">
        <v>0</v>
      </c>
      <c r="AE34" s="18">
        <v>0</v>
      </c>
      <c r="AF34" s="24">
        <f t="shared" si="2"/>
        <v>2</v>
      </c>
      <c r="AH34" s="12">
        <f t="shared" si="1"/>
        <v>4</v>
      </c>
    </row>
    <row r="35" spans="1:34" s="12" customFormat="1" ht="14.4" customHeight="1" x14ac:dyDescent="0.25">
      <c r="A35" s="31" t="s">
        <v>47</v>
      </c>
      <c r="B35" s="18">
        <v>0</v>
      </c>
      <c r="C35" s="15">
        <v>0</v>
      </c>
      <c r="D35" s="17">
        <v>0</v>
      </c>
      <c r="E35" s="15">
        <v>0</v>
      </c>
      <c r="F35" s="17">
        <v>0</v>
      </c>
      <c r="G35" s="18">
        <v>0</v>
      </c>
      <c r="H35" s="18">
        <v>0</v>
      </c>
      <c r="I35" s="18">
        <v>0</v>
      </c>
      <c r="J35" s="15">
        <v>0</v>
      </c>
      <c r="K35" s="15">
        <v>0</v>
      </c>
      <c r="L35" s="18">
        <v>0</v>
      </c>
      <c r="M35" s="18">
        <v>0</v>
      </c>
      <c r="N35" s="18">
        <v>0</v>
      </c>
      <c r="O35" s="17">
        <v>0</v>
      </c>
      <c r="P35" s="18">
        <v>0</v>
      </c>
      <c r="Q35" s="18">
        <v>0</v>
      </c>
      <c r="R35" s="18">
        <v>0</v>
      </c>
      <c r="S35" s="17">
        <v>0</v>
      </c>
      <c r="T35" s="17">
        <v>0</v>
      </c>
      <c r="U35" s="15">
        <v>0</v>
      </c>
      <c r="V35" s="15">
        <v>0</v>
      </c>
      <c r="W35" s="18">
        <v>0</v>
      </c>
      <c r="X35" s="15">
        <v>0</v>
      </c>
      <c r="Y35" s="18">
        <v>0</v>
      </c>
      <c r="Z35" s="18">
        <v>0</v>
      </c>
      <c r="AA35" s="15">
        <v>0</v>
      </c>
      <c r="AB35" s="15">
        <v>0</v>
      </c>
      <c r="AC35" s="15">
        <v>0</v>
      </c>
      <c r="AD35" s="18">
        <v>0</v>
      </c>
      <c r="AE35" s="17">
        <v>0</v>
      </c>
      <c r="AF35" s="24">
        <f t="shared" si="2"/>
        <v>0</v>
      </c>
      <c r="AH35" s="12">
        <f t="shared" si="1"/>
        <v>0</v>
      </c>
    </row>
    <row r="36" spans="1:34" ht="14.4" customHeight="1" x14ac:dyDescent="0.25">
      <c r="A36" s="31" t="s">
        <v>48</v>
      </c>
      <c r="B36" s="18">
        <v>0</v>
      </c>
      <c r="C36" s="15">
        <v>0</v>
      </c>
      <c r="D36" s="17">
        <v>0</v>
      </c>
      <c r="E36" s="15">
        <v>0</v>
      </c>
      <c r="F36" s="19">
        <v>0</v>
      </c>
      <c r="G36" s="18">
        <v>0</v>
      </c>
      <c r="H36" s="18">
        <v>0</v>
      </c>
      <c r="I36" s="19">
        <v>1</v>
      </c>
      <c r="J36" s="15">
        <v>0</v>
      </c>
      <c r="K36" s="15">
        <v>0</v>
      </c>
      <c r="L36" s="18">
        <v>0</v>
      </c>
      <c r="M36" s="18">
        <v>0</v>
      </c>
      <c r="N36" s="18">
        <v>0</v>
      </c>
      <c r="O36" s="17">
        <v>0</v>
      </c>
      <c r="P36" s="18">
        <v>0</v>
      </c>
      <c r="Q36" s="18">
        <v>0</v>
      </c>
      <c r="R36" s="18">
        <v>0</v>
      </c>
      <c r="S36" s="19">
        <v>0</v>
      </c>
      <c r="T36" s="17">
        <v>0</v>
      </c>
      <c r="U36" s="15">
        <v>0</v>
      </c>
      <c r="V36" s="15">
        <v>0</v>
      </c>
      <c r="W36" s="18">
        <v>0</v>
      </c>
      <c r="X36" s="15">
        <v>0</v>
      </c>
      <c r="Y36" s="19">
        <v>1</v>
      </c>
      <c r="Z36" s="18">
        <v>0</v>
      </c>
      <c r="AA36" s="15">
        <v>0</v>
      </c>
      <c r="AB36" s="15">
        <v>0</v>
      </c>
      <c r="AC36" s="15">
        <v>0</v>
      </c>
      <c r="AD36" s="18">
        <v>0</v>
      </c>
      <c r="AE36" s="19">
        <v>0</v>
      </c>
      <c r="AF36" s="24">
        <f t="shared" si="2"/>
        <v>2</v>
      </c>
      <c r="AG36" s="12"/>
      <c r="AH36" s="2">
        <f t="shared" si="1"/>
        <v>4</v>
      </c>
    </row>
    <row r="37" spans="1:34" ht="14.4" customHeight="1" x14ac:dyDescent="0.25">
      <c r="A37" s="31" t="s">
        <v>49</v>
      </c>
      <c r="B37" s="34">
        <v>2</v>
      </c>
      <c r="C37" s="39">
        <v>2</v>
      </c>
      <c r="D37" s="17">
        <v>0</v>
      </c>
      <c r="E37" s="15">
        <v>0</v>
      </c>
      <c r="F37" s="34">
        <v>1</v>
      </c>
      <c r="G37" s="18">
        <v>0</v>
      </c>
      <c r="H37" s="18">
        <v>0</v>
      </c>
      <c r="I37" s="34">
        <v>1</v>
      </c>
      <c r="J37" s="34">
        <v>1</v>
      </c>
      <c r="K37" s="15">
        <v>0</v>
      </c>
      <c r="L37" s="34">
        <v>3</v>
      </c>
      <c r="M37" s="18">
        <v>0</v>
      </c>
      <c r="N37" s="34">
        <v>1</v>
      </c>
      <c r="O37" s="17">
        <v>0</v>
      </c>
      <c r="P37" s="18">
        <v>0</v>
      </c>
      <c r="Q37" s="34">
        <v>0</v>
      </c>
      <c r="R37" s="34">
        <v>4</v>
      </c>
      <c r="S37" s="34">
        <v>1</v>
      </c>
      <c r="T37" s="17">
        <v>0</v>
      </c>
      <c r="U37" s="15">
        <v>0</v>
      </c>
      <c r="V37" s="15">
        <v>0</v>
      </c>
      <c r="W37" s="18">
        <v>0</v>
      </c>
      <c r="X37" s="34">
        <v>1</v>
      </c>
      <c r="Y37" s="34">
        <v>1</v>
      </c>
      <c r="Z37" s="34">
        <v>1</v>
      </c>
      <c r="AA37" s="15">
        <v>0</v>
      </c>
      <c r="AB37" s="34">
        <v>1</v>
      </c>
      <c r="AC37" s="15">
        <v>0</v>
      </c>
      <c r="AD37" s="18">
        <v>0</v>
      </c>
      <c r="AE37" s="19">
        <v>0</v>
      </c>
      <c r="AF37" s="24">
        <f t="shared" si="2"/>
        <v>20</v>
      </c>
      <c r="AH37" s="2">
        <f t="shared" si="1"/>
        <v>36</v>
      </c>
    </row>
    <row r="38" spans="1:34" ht="14.4" customHeight="1" x14ac:dyDescent="0.25">
      <c r="A38" s="31" t="s">
        <v>50</v>
      </c>
      <c r="B38" s="20">
        <v>0</v>
      </c>
      <c r="C38" s="20">
        <v>0</v>
      </c>
      <c r="D38" s="17">
        <v>0</v>
      </c>
      <c r="E38" s="15">
        <v>0</v>
      </c>
      <c r="F38" s="20">
        <v>0</v>
      </c>
      <c r="G38" s="18">
        <v>0</v>
      </c>
      <c r="H38" s="18">
        <v>0</v>
      </c>
      <c r="I38" s="20">
        <v>0</v>
      </c>
      <c r="J38" s="20">
        <v>0</v>
      </c>
      <c r="K38" s="15">
        <v>0</v>
      </c>
      <c r="L38" s="20">
        <v>0</v>
      </c>
      <c r="M38" s="18">
        <v>0</v>
      </c>
      <c r="N38" s="20">
        <v>0</v>
      </c>
      <c r="O38" s="17">
        <v>0</v>
      </c>
      <c r="P38" s="18">
        <v>0</v>
      </c>
      <c r="Q38" s="20">
        <v>0</v>
      </c>
      <c r="R38" s="20">
        <v>0</v>
      </c>
      <c r="S38" s="20">
        <v>0</v>
      </c>
      <c r="T38" s="17">
        <v>0</v>
      </c>
      <c r="U38" s="15">
        <v>0</v>
      </c>
      <c r="V38" s="15">
        <v>0</v>
      </c>
      <c r="W38" s="18">
        <v>0</v>
      </c>
      <c r="X38" s="20">
        <v>0</v>
      </c>
      <c r="Y38" s="20">
        <v>0</v>
      </c>
      <c r="Z38" s="20">
        <v>0</v>
      </c>
      <c r="AA38" s="15">
        <v>0</v>
      </c>
      <c r="AB38" s="20">
        <v>0</v>
      </c>
      <c r="AC38" s="15">
        <v>0</v>
      </c>
      <c r="AD38" s="18">
        <v>0</v>
      </c>
      <c r="AE38" s="19">
        <v>0</v>
      </c>
      <c r="AF38" s="24">
        <f t="shared" si="2"/>
        <v>0</v>
      </c>
      <c r="AG38" s="28"/>
      <c r="AH38" s="2">
        <f t="shared" si="1"/>
        <v>0</v>
      </c>
    </row>
    <row r="39" spans="1:34" ht="14.4" customHeight="1" x14ac:dyDescent="0.25">
      <c r="A39" s="31" t="s">
        <v>15</v>
      </c>
      <c r="B39" s="19">
        <v>1</v>
      </c>
      <c r="C39" s="19">
        <v>1</v>
      </c>
      <c r="D39" s="17">
        <v>0</v>
      </c>
      <c r="E39" s="15">
        <v>0</v>
      </c>
      <c r="F39" s="20">
        <v>0</v>
      </c>
      <c r="G39" s="18">
        <v>0</v>
      </c>
      <c r="H39" s="19">
        <v>0</v>
      </c>
      <c r="I39" s="19">
        <v>0</v>
      </c>
      <c r="J39" s="20">
        <v>0</v>
      </c>
      <c r="K39" s="15">
        <v>0</v>
      </c>
      <c r="L39" s="20">
        <v>0</v>
      </c>
      <c r="M39" s="18">
        <v>0</v>
      </c>
      <c r="N39" s="20">
        <v>0</v>
      </c>
      <c r="O39" s="19">
        <v>1</v>
      </c>
      <c r="P39" s="19">
        <v>2</v>
      </c>
      <c r="Q39" s="20">
        <v>0</v>
      </c>
      <c r="R39" s="20">
        <v>0</v>
      </c>
      <c r="S39" s="20">
        <v>0</v>
      </c>
      <c r="T39" s="17">
        <v>0</v>
      </c>
      <c r="U39" s="15">
        <v>0</v>
      </c>
      <c r="V39" s="15">
        <v>0</v>
      </c>
      <c r="W39" s="18">
        <v>0</v>
      </c>
      <c r="X39" s="20">
        <v>0</v>
      </c>
      <c r="Y39" s="20">
        <v>0</v>
      </c>
      <c r="Z39" s="20">
        <v>0</v>
      </c>
      <c r="AA39" s="15">
        <v>0</v>
      </c>
      <c r="AB39" s="20">
        <v>0</v>
      </c>
      <c r="AC39" s="15">
        <v>0</v>
      </c>
      <c r="AD39" s="18">
        <v>0</v>
      </c>
      <c r="AE39" s="19">
        <v>0</v>
      </c>
      <c r="AF39" s="24">
        <f t="shared" si="2"/>
        <v>5</v>
      </c>
      <c r="AG39" s="28"/>
      <c r="AH39" s="2">
        <f t="shared" si="1"/>
        <v>8</v>
      </c>
    </row>
    <row r="40" spans="1:34" ht="12" customHeight="1" x14ac:dyDescent="0.25">
      <c r="A40" s="31" t="s">
        <v>51</v>
      </c>
      <c r="B40" s="19">
        <v>1</v>
      </c>
      <c r="C40" s="19">
        <v>0</v>
      </c>
      <c r="D40" s="17">
        <v>0</v>
      </c>
      <c r="E40" s="15">
        <v>0</v>
      </c>
      <c r="F40" s="20">
        <v>0</v>
      </c>
      <c r="G40" s="18">
        <v>0</v>
      </c>
      <c r="H40" s="19">
        <v>1</v>
      </c>
      <c r="I40" s="19">
        <v>1</v>
      </c>
      <c r="J40" s="20">
        <v>0</v>
      </c>
      <c r="K40" s="15">
        <v>0</v>
      </c>
      <c r="L40" s="20">
        <v>0</v>
      </c>
      <c r="M40" s="18">
        <v>0</v>
      </c>
      <c r="N40" s="20">
        <v>0</v>
      </c>
      <c r="O40" s="19">
        <v>1</v>
      </c>
      <c r="P40" s="19">
        <v>1</v>
      </c>
      <c r="Q40" s="20">
        <v>0</v>
      </c>
      <c r="R40" s="20">
        <v>0</v>
      </c>
      <c r="S40" s="20">
        <v>0</v>
      </c>
      <c r="T40" s="17">
        <v>0</v>
      </c>
      <c r="U40" s="15">
        <v>0</v>
      </c>
      <c r="V40" s="15">
        <v>1</v>
      </c>
      <c r="W40" s="18">
        <v>1</v>
      </c>
      <c r="X40" s="20">
        <v>1</v>
      </c>
      <c r="Y40" s="20">
        <v>0</v>
      </c>
      <c r="Z40" s="20">
        <v>0</v>
      </c>
      <c r="AA40" s="15">
        <v>0</v>
      </c>
      <c r="AB40" s="20">
        <v>0</v>
      </c>
      <c r="AC40" s="19">
        <v>1</v>
      </c>
      <c r="AD40" s="19">
        <v>1</v>
      </c>
      <c r="AE40" s="19">
        <v>0</v>
      </c>
      <c r="AF40" s="24">
        <f t="shared" si="2"/>
        <v>10</v>
      </c>
      <c r="AG40" s="28"/>
      <c r="AH40" s="2">
        <f t="shared" si="1"/>
        <v>18</v>
      </c>
    </row>
    <row r="41" spans="1:34" ht="13.8" x14ac:dyDescent="0.25">
      <c r="A41" s="31" t="s">
        <v>52</v>
      </c>
      <c r="B41" s="19">
        <v>0</v>
      </c>
      <c r="C41" s="19">
        <v>0</v>
      </c>
      <c r="D41" s="17">
        <v>0</v>
      </c>
      <c r="E41" s="15">
        <v>0</v>
      </c>
      <c r="F41" s="20">
        <v>0</v>
      </c>
      <c r="G41" s="18">
        <v>0</v>
      </c>
      <c r="H41" s="19">
        <v>0</v>
      </c>
      <c r="I41" s="19">
        <v>0</v>
      </c>
      <c r="J41" s="20">
        <v>0</v>
      </c>
      <c r="K41" s="15">
        <v>0</v>
      </c>
      <c r="L41" s="20">
        <v>0</v>
      </c>
      <c r="M41" s="18">
        <v>0</v>
      </c>
      <c r="N41" s="20">
        <v>0</v>
      </c>
      <c r="O41" s="19">
        <v>0</v>
      </c>
      <c r="P41" s="19">
        <v>0</v>
      </c>
      <c r="Q41" s="20">
        <v>0</v>
      </c>
      <c r="R41" s="20">
        <v>0</v>
      </c>
      <c r="S41" s="20">
        <v>0</v>
      </c>
      <c r="T41" s="17">
        <v>0</v>
      </c>
      <c r="U41" s="15">
        <v>0</v>
      </c>
      <c r="V41" s="15">
        <v>0</v>
      </c>
      <c r="W41" s="18">
        <v>0</v>
      </c>
      <c r="X41" s="20">
        <v>0</v>
      </c>
      <c r="Y41" s="20">
        <v>0</v>
      </c>
      <c r="Z41" s="20">
        <v>0</v>
      </c>
      <c r="AA41" s="15">
        <v>0</v>
      </c>
      <c r="AB41" s="20">
        <v>0</v>
      </c>
      <c r="AC41" s="19">
        <v>0</v>
      </c>
      <c r="AD41" s="19">
        <v>0</v>
      </c>
      <c r="AE41" s="19">
        <v>0</v>
      </c>
      <c r="AF41" s="24">
        <f t="shared" si="2"/>
        <v>0</v>
      </c>
      <c r="AG41" s="28"/>
      <c r="AH41" s="2">
        <f t="shared" si="1"/>
        <v>0</v>
      </c>
    </row>
    <row r="42" spans="1:34" ht="13.8" x14ac:dyDescent="0.25">
      <c r="A42" s="35" t="s">
        <v>53</v>
      </c>
      <c r="B42" s="19">
        <v>0</v>
      </c>
      <c r="C42" s="19">
        <v>0</v>
      </c>
      <c r="D42" s="17">
        <v>0</v>
      </c>
      <c r="E42" s="15">
        <v>0</v>
      </c>
      <c r="F42" s="20">
        <v>0</v>
      </c>
      <c r="G42" s="18">
        <v>0</v>
      </c>
      <c r="H42" s="19">
        <v>0</v>
      </c>
      <c r="I42" s="19">
        <v>0</v>
      </c>
      <c r="J42" s="20">
        <v>0</v>
      </c>
      <c r="K42" s="15">
        <v>0</v>
      </c>
      <c r="L42" s="20">
        <v>0</v>
      </c>
      <c r="M42" s="18">
        <v>0</v>
      </c>
      <c r="N42" s="20">
        <v>0</v>
      </c>
      <c r="O42" s="19">
        <v>0</v>
      </c>
      <c r="P42" s="19">
        <v>0</v>
      </c>
      <c r="Q42" s="20">
        <v>0</v>
      </c>
      <c r="R42" s="20">
        <v>0</v>
      </c>
      <c r="S42" s="20">
        <v>0</v>
      </c>
      <c r="T42" s="17">
        <v>0</v>
      </c>
      <c r="U42" s="15">
        <v>0</v>
      </c>
      <c r="V42" s="15">
        <v>0</v>
      </c>
      <c r="W42" s="18">
        <v>0</v>
      </c>
      <c r="X42" s="20">
        <v>0</v>
      </c>
      <c r="Y42" s="20">
        <v>0</v>
      </c>
      <c r="Z42" s="20">
        <v>0</v>
      </c>
      <c r="AA42" s="15">
        <v>0</v>
      </c>
      <c r="AB42" s="20">
        <v>0</v>
      </c>
      <c r="AC42" s="19">
        <v>0</v>
      </c>
      <c r="AD42" s="19">
        <v>0</v>
      </c>
      <c r="AE42" s="19">
        <v>0</v>
      </c>
      <c r="AF42" s="24">
        <f t="shared" si="2"/>
        <v>0</v>
      </c>
      <c r="AG42" s="28"/>
      <c r="AH42" s="2">
        <f t="shared" si="1"/>
        <v>0</v>
      </c>
    </row>
    <row r="43" spans="1:34" ht="13.8" x14ac:dyDescent="0.25">
      <c r="A43" s="31" t="s">
        <v>54</v>
      </c>
      <c r="B43" s="19">
        <v>0</v>
      </c>
      <c r="C43" s="19">
        <v>0</v>
      </c>
      <c r="D43" s="17">
        <v>0</v>
      </c>
      <c r="E43" s="15">
        <v>0</v>
      </c>
      <c r="F43" s="20">
        <v>0</v>
      </c>
      <c r="G43" s="18">
        <v>0</v>
      </c>
      <c r="H43" s="19">
        <v>0</v>
      </c>
      <c r="I43" s="19">
        <v>0</v>
      </c>
      <c r="J43" s="20">
        <v>0</v>
      </c>
      <c r="K43" s="15">
        <v>0</v>
      </c>
      <c r="L43" s="20">
        <v>0</v>
      </c>
      <c r="M43" s="18">
        <v>0</v>
      </c>
      <c r="N43" s="20">
        <v>0</v>
      </c>
      <c r="O43" s="19">
        <v>0</v>
      </c>
      <c r="P43" s="19">
        <v>0</v>
      </c>
      <c r="Q43" s="20">
        <v>0</v>
      </c>
      <c r="R43" s="20">
        <v>0</v>
      </c>
      <c r="S43" s="20">
        <v>0</v>
      </c>
      <c r="T43" s="17">
        <v>0</v>
      </c>
      <c r="U43" s="15">
        <v>0</v>
      </c>
      <c r="V43" s="15">
        <v>0</v>
      </c>
      <c r="W43" s="18">
        <v>0</v>
      </c>
      <c r="X43" s="20">
        <v>0</v>
      </c>
      <c r="Y43" s="20">
        <v>0</v>
      </c>
      <c r="Z43" s="20">
        <v>0</v>
      </c>
      <c r="AA43" s="15">
        <v>0</v>
      </c>
      <c r="AB43" s="20">
        <v>0</v>
      </c>
      <c r="AC43" s="19">
        <v>0</v>
      </c>
      <c r="AD43" s="19">
        <v>0</v>
      </c>
      <c r="AE43" s="19">
        <v>0</v>
      </c>
      <c r="AF43" s="24">
        <f t="shared" si="2"/>
        <v>0</v>
      </c>
      <c r="AG43" s="28"/>
      <c r="AH43" s="2">
        <f t="shared" si="1"/>
        <v>0</v>
      </c>
    </row>
    <row r="44" spans="1:34" ht="13.8" x14ac:dyDescent="0.25">
      <c r="A44" s="31" t="s">
        <v>55</v>
      </c>
      <c r="B44" s="19">
        <v>0</v>
      </c>
      <c r="C44" s="19">
        <v>0</v>
      </c>
      <c r="D44" s="17">
        <v>0</v>
      </c>
      <c r="E44" s="15">
        <v>0</v>
      </c>
      <c r="F44" s="20">
        <v>0</v>
      </c>
      <c r="G44" s="18">
        <v>0</v>
      </c>
      <c r="H44" s="19">
        <v>0</v>
      </c>
      <c r="I44" s="19">
        <v>0</v>
      </c>
      <c r="J44" s="20">
        <v>0</v>
      </c>
      <c r="K44" s="15">
        <v>0</v>
      </c>
      <c r="L44" s="20">
        <v>0</v>
      </c>
      <c r="M44" s="18">
        <v>0</v>
      </c>
      <c r="N44" s="20">
        <v>0</v>
      </c>
      <c r="O44" s="19">
        <v>0</v>
      </c>
      <c r="P44" s="19">
        <v>0</v>
      </c>
      <c r="Q44" s="20">
        <v>0</v>
      </c>
      <c r="R44" s="20">
        <v>0</v>
      </c>
      <c r="S44" s="20">
        <v>0</v>
      </c>
      <c r="T44" s="17">
        <v>0</v>
      </c>
      <c r="U44" s="15">
        <v>0</v>
      </c>
      <c r="V44" s="15">
        <v>0</v>
      </c>
      <c r="W44" s="18">
        <v>0</v>
      </c>
      <c r="X44" s="20">
        <v>0</v>
      </c>
      <c r="Y44" s="20">
        <v>0</v>
      </c>
      <c r="Z44" s="20">
        <v>0</v>
      </c>
      <c r="AA44" s="15">
        <v>0</v>
      </c>
      <c r="AB44" s="20">
        <v>0</v>
      </c>
      <c r="AC44" s="19">
        <v>0</v>
      </c>
      <c r="AD44" s="19">
        <v>0</v>
      </c>
      <c r="AE44" s="19">
        <v>0</v>
      </c>
      <c r="AF44" s="24">
        <f t="shared" si="2"/>
        <v>0</v>
      </c>
      <c r="AG44" s="28"/>
      <c r="AH44" s="2">
        <f t="shared" si="1"/>
        <v>0</v>
      </c>
    </row>
    <row r="45" spans="1:34" ht="13.8" x14ac:dyDescent="0.25">
      <c r="A45" s="31" t="s">
        <v>56</v>
      </c>
      <c r="B45" s="19">
        <v>0</v>
      </c>
      <c r="C45" s="19">
        <v>0</v>
      </c>
      <c r="D45" s="17">
        <v>0</v>
      </c>
      <c r="E45" s="15">
        <v>0</v>
      </c>
      <c r="F45" s="20">
        <v>0</v>
      </c>
      <c r="G45" s="18">
        <v>0</v>
      </c>
      <c r="H45" s="19">
        <v>0</v>
      </c>
      <c r="I45" s="19">
        <v>0</v>
      </c>
      <c r="J45" s="20">
        <v>0</v>
      </c>
      <c r="K45" s="15">
        <v>0</v>
      </c>
      <c r="L45" s="20">
        <v>0</v>
      </c>
      <c r="M45" s="18">
        <v>0</v>
      </c>
      <c r="N45" s="20">
        <v>0</v>
      </c>
      <c r="O45" s="19">
        <v>0</v>
      </c>
      <c r="P45" s="19">
        <v>0</v>
      </c>
      <c r="Q45" s="20">
        <v>0</v>
      </c>
      <c r="R45" s="20">
        <v>0</v>
      </c>
      <c r="S45" s="20">
        <v>0</v>
      </c>
      <c r="T45" s="17">
        <v>0</v>
      </c>
      <c r="U45" s="15">
        <v>0</v>
      </c>
      <c r="V45" s="15">
        <v>0</v>
      </c>
      <c r="W45" s="18">
        <v>0</v>
      </c>
      <c r="X45" s="20">
        <v>0</v>
      </c>
      <c r="Y45" s="20">
        <v>0</v>
      </c>
      <c r="Z45" s="20">
        <v>0</v>
      </c>
      <c r="AA45" s="15">
        <v>0</v>
      </c>
      <c r="AB45" s="20">
        <v>0</v>
      </c>
      <c r="AC45" s="19">
        <v>0</v>
      </c>
      <c r="AD45" s="19">
        <v>0</v>
      </c>
      <c r="AE45" s="19">
        <v>0</v>
      </c>
      <c r="AF45" s="24">
        <f t="shared" si="2"/>
        <v>0</v>
      </c>
      <c r="AG45" s="28"/>
      <c r="AH45" s="2">
        <f t="shared" si="1"/>
        <v>0</v>
      </c>
    </row>
    <row r="46" spans="1:34" ht="13.8" x14ac:dyDescent="0.25">
      <c r="A46" s="31" t="s">
        <v>57</v>
      </c>
      <c r="B46" s="19">
        <v>0</v>
      </c>
      <c r="C46" s="19">
        <v>0</v>
      </c>
      <c r="D46" s="17">
        <v>0</v>
      </c>
      <c r="E46" s="15">
        <v>0</v>
      </c>
      <c r="F46" s="20">
        <v>0</v>
      </c>
      <c r="G46" s="18">
        <v>0</v>
      </c>
      <c r="H46" s="19">
        <v>0</v>
      </c>
      <c r="I46" s="19">
        <v>0</v>
      </c>
      <c r="J46" s="20">
        <v>0</v>
      </c>
      <c r="K46" s="15">
        <v>0</v>
      </c>
      <c r="L46" s="20">
        <v>0</v>
      </c>
      <c r="M46" s="18">
        <v>0</v>
      </c>
      <c r="N46" s="20">
        <v>0</v>
      </c>
      <c r="O46" s="19">
        <v>0</v>
      </c>
      <c r="P46" s="19">
        <v>0</v>
      </c>
      <c r="Q46" s="20">
        <v>0</v>
      </c>
      <c r="R46" s="20">
        <v>0</v>
      </c>
      <c r="S46" s="20">
        <v>0</v>
      </c>
      <c r="T46" s="17">
        <v>0</v>
      </c>
      <c r="U46" s="15">
        <v>0</v>
      </c>
      <c r="V46" s="15">
        <v>0</v>
      </c>
      <c r="W46" s="18">
        <v>0</v>
      </c>
      <c r="X46" s="20">
        <v>0</v>
      </c>
      <c r="Y46" s="20">
        <v>0</v>
      </c>
      <c r="Z46" s="20">
        <v>0</v>
      </c>
      <c r="AA46" s="15">
        <v>0</v>
      </c>
      <c r="AB46" s="20">
        <v>0</v>
      </c>
      <c r="AC46" s="19">
        <v>0</v>
      </c>
      <c r="AD46" s="19">
        <v>0</v>
      </c>
      <c r="AE46" s="19">
        <v>0</v>
      </c>
      <c r="AF46" s="24">
        <f t="shared" si="2"/>
        <v>0</v>
      </c>
      <c r="AG46" s="28"/>
      <c r="AH46" s="2">
        <f t="shared" si="1"/>
        <v>0</v>
      </c>
    </row>
    <row r="47" spans="1:34" ht="13.8" x14ac:dyDescent="0.25">
      <c r="A47" s="31" t="s">
        <v>58</v>
      </c>
      <c r="B47" s="19">
        <v>0</v>
      </c>
      <c r="C47" s="19">
        <v>0</v>
      </c>
      <c r="D47" s="17">
        <v>0</v>
      </c>
      <c r="E47" s="15">
        <v>0</v>
      </c>
      <c r="F47" s="20">
        <v>0</v>
      </c>
      <c r="G47" s="18">
        <v>0</v>
      </c>
      <c r="H47" s="19">
        <v>0</v>
      </c>
      <c r="I47" s="19">
        <v>0</v>
      </c>
      <c r="J47" s="20">
        <v>0</v>
      </c>
      <c r="K47" s="15">
        <v>0</v>
      </c>
      <c r="L47" s="20">
        <v>0</v>
      </c>
      <c r="M47" s="18">
        <v>0</v>
      </c>
      <c r="N47" s="20">
        <v>0</v>
      </c>
      <c r="O47" s="19">
        <v>0</v>
      </c>
      <c r="P47" s="19">
        <v>0</v>
      </c>
      <c r="Q47" s="20">
        <v>0</v>
      </c>
      <c r="R47" s="20">
        <v>0</v>
      </c>
      <c r="S47" s="20">
        <v>0</v>
      </c>
      <c r="T47" s="17">
        <v>0</v>
      </c>
      <c r="U47" s="15">
        <v>0</v>
      </c>
      <c r="V47" s="15">
        <v>0</v>
      </c>
      <c r="W47" s="18">
        <v>0</v>
      </c>
      <c r="X47" s="20">
        <v>0</v>
      </c>
      <c r="Y47" s="20">
        <v>0</v>
      </c>
      <c r="Z47" s="20">
        <v>0</v>
      </c>
      <c r="AA47" s="15">
        <v>0</v>
      </c>
      <c r="AB47" s="20">
        <v>0</v>
      </c>
      <c r="AC47" s="19">
        <v>0</v>
      </c>
      <c r="AD47" s="19">
        <v>0</v>
      </c>
      <c r="AE47" s="19">
        <v>0</v>
      </c>
      <c r="AF47" s="24">
        <f t="shared" si="2"/>
        <v>0</v>
      </c>
      <c r="AG47" s="28"/>
      <c r="AH47" s="2">
        <f t="shared" si="1"/>
        <v>0</v>
      </c>
    </row>
    <row r="48" spans="1:34" ht="13.8" x14ac:dyDescent="0.25">
      <c r="A48" s="31" t="s">
        <v>17</v>
      </c>
      <c r="B48" s="19">
        <v>0</v>
      </c>
      <c r="C48" s="15">
        <v>2</v>
      </c>
      <c r="D48" s="17">
        <v>0</v>
      </c>
      <c r="E48" s="15">
        <v>0</v>
      </c>
      <c r="F48" s="20">
        <v>0</v>
      </c>
      <c r="G48" s="15">
        <v>1</v>
      </c>
      <c r="H48" s="19">
        <v>0</v>
      </c>
      <c r="I48" s="19">
        <v>0</v>
      </c>
      <c r="J48" s="20">
        <v>0</v>
      </c>
      <c r="K48" s="15">
        <v>0</v>
      </c>
      <c r="L48" s="20">
        <v>0</v>
      </c>
      <c r="M48" s="18">
        <v>0</v>
      </c>
      <c r="N48" s="20">
        <v>0</v>
      </c>
      <c r="O48" s="15">
        <v>1</v>
      </c>
      <c r="P48" s="15">
        <v>2</v>
      </c>
      <c r="Q48" s="15">
        <v>2</v>
      </c>
      <c r="R48" s="15">
        <v>3</v>
      </c>
      <c r="S48" s="15">
        <v>1</v>
      </c>
      <c r="T48" s="17">
        <v>0</v>
      </c>
      <c r="U48" s="15">
        <v>0</v>
      </c>
      <c r="V48" s="15">
        <v>1</v>
      </c>
      <c r="W48" s="15">
        <v>1</v>
      </c>
      <c r="X48" s="20">
        <v>0</v>
      </c>
      <c r="Y48" s="15">
        <v>2</v>
      </c>
      <c r="Z48" s="20">
        <v>0</v>
      </c>
      <c r="AA48" s="15">
        <v>2</v>
      </c>
      <c r="AB48" s="20">
        <v>0</v>
      </c>
      <c r="AC48" s="15">
        <v>1</v>
      </c>
      <c r="AD48" s="19">
        <v>0</v>
      </c>
      <c r="AE48" s="19">
        <v>0</v>
      </c>
      <c r="AF48" s="24">
        <f t="shared" si="2"/>
        <v>19</v>
      </c>
      <c r="AH48" s="2">
        <f t="shared" si="1"/>
        <v>35</v>
      </c>
    </row>
    <row r="49" spans="1:46" ht="12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37"/>
      <c r="AT49" s="1"/>
    </row>
    <row r="50" spans="1:46" ht="13.8" x14ac:dyDescent="0.25">
      <c r="A50" s="27" t="s">
        <v>9</v>
      </c>
      <c r="B50" s="34">
        <v>0</v>
      </c>
      <c r="C50" s="34">
        <v>0</v>
      </c>
      <c r="D50" s="34">
        <v>53</v>
      </c>
      <c r="E50" s="34">
        <v>30</v>
      </c>
      <c r="F50" s="34">
        <v>19</v>
      </c>
      <c r="G50" s="34">
        <v>8</v>
      </c>
      <c r="H50" s="34">
        <v>3</v>
      </c>
      <c r="I50" s="34">
        <v>0</v>
      </c>
      <c r="J50" s="34">
        <v>0</v>
      </c>
      <c r="K50" s="34">
        <v>28</v>
      </c>
      <c r="L50" s="34">
        <v>15</v>
      </c>
      <c r="M50" s="34">
        <v>26</v>
      </c>
      <c r="N50" s="34">
        <v>31</v>
      </c>
      <c r="O50" s="34">
        <v>23</v>
      </c>
      <c r="P50" s="34">
        <v>0</v>
      </c>
      <c r="Q50" s="34">
        <v>0</v>
      </c>
      <c r="R50" s="34">
        <v>32</v>
      </c>
      <c r="S50" s="34">
        <v>18</v>
      </c>
      <c r="T50" s="34">
        <v>20</v>
      </c>
      <c r="U50" s="34">
        <v>10</v>
      </c>
      <c r="V50" s="34">
        <v>18</v>
      </c>
      <c r="W50" s="34">
        <v>0</v>
      </c>
      <c r="X50" s="34">
        <v>0</v>
      </c>
      <c r="Y50" s="34">
        <v>42</v>
      </c>
      <c r="Z50" s="34">
        <v>17</v>
      </c>
      <c r="AA50" s="34">
        <v>16</v>
      </c>
      <c r="AB50" s="34">
        <v>15</v>
      </c>
      <c r="AC50" s="34">
        <v>19</v>
      </c>
      <c r="AD50" s="34">
        <v>0</v>
      </c>
      <c r="AE50" s="34">
        <v>0</v>
      </c>
      <c r="AF50" s="24">
        <f>SUM(B50:AE50)</f>
        <v>443</v>
      </c>
      <c r="AT50" s="1"/>
    </row>
    <row r="51" spans="1:46" ht="12" customHeight="1" x14ac:dyDescent="0.25">
      <c r="A51" s="27" t="s">
        <v>4</v>
      </c>
      <c r="B51" s="34">
        <v>0</v>
      </c>
      <c r="C51" s="34">
        <v>0</v>
      </c>
      <c r="D51" s="34">
        <v>35285</v>
      </c>
      <c r="E51" s="41">
        <v>16325</v>
      </c>
      <c r="F51" s="41">
        <v>11127</v>
      </c>
      <c r="G51" s="41">
        <v>3303</v>
      </c>
      <c r="H51" s="41">
        <v>1121</v>
      </c>
      <c r="I51" s="34">
        <v>0</v>
      </c>
      <c r="J51" s="34">
        <v>0</v>
      </c>
      <c r="K51" s="34">
        <v>30974</v>
      </c>
      <c r="L51" s="41">
        <v>11359</v>
      </c>
      <c r="M51" s="41">
        <v>12236</v>
      </c>
      <c r="N51" s="41">
        <v>12821</v>
      </c>
      <c r="O51" s="41">
        <v>8377</v>
      </c>
      <c r="P51" s="34">
        <v>0</v>
      </c>
      <c r="Q51" s="34">
        <v>0</v>
      </c>
      <c r="R51" s="34">
        <v>20503</v>
      </c>
      <c r="S51" s="44">
        <v>11750</v>
      </c>
      <c r="T51" s="41">
        <v>15693</v>
      </c>
      <c r="U51" s="41">
        <v>6002</v>
      </c>
      <c r="V51" s="41">
        <v>13907</v>
      </c>
      <c r="W51" s="34">
        <v>0</v>
      </c>
      <c r="X51" s="34">
        <v>0</v>
      </c>
      <c r="Y51" s="34">
        <v>32450</v>
      </c>
      <c r="Z51" s="41">
        <v>8705</v>
      </c>
      <c r="AA51" s="41">
        <v>8494</v>
      </c>
      <c r="AB51" s="41">
        <v>9902</v>
      </c>
      <c r="AC51" s="41">
        <v>11149</v>
      </c>
      <c r="AD51" s="34">
        <v>0</v>
      </c>
      <c r="AE51" s="34">
        <v>0</v>
      </c>
      <c r="AF51" s="43">
        <f t="shared" ref="AF51:AF64" si="3">SUM(B51:AE51)</f>
        <v>281483</v>
      </c>
      <c r="AG51" s="2">
        <f>AF51</f>
        <v>281483</v>
      </c>
      <c r="AT51" s="1"/>
    </row>
    <row r="52" spans="1:46" ht="13.8" x14ac:dyDescent="0.25">
      <c r="A52" s="36" t="s">
        <v>23</v>
      </c>
      <c r="B52" s="34">
        <v>0</v>
      </c>
      <c r="C52" s="34">
        <v>0</v>
      </c>
      <c r="D52" s="34">
        <v>0</v>
      </c>
      <c r="E52" s="34">
        <v>1</v>
      </c>
      <c r="F52" s="34">
        <v>1</v>
      </c>
      <c r="G52" s="34">
        <v>1</v>
      </c>
      <c r="H52" s="34">
        <v>0</v>
      </c>
      <c r="I52" s="34">
        <v>0</v>
      </c>
      <c r="J52" s="34">
        <v>0</v>
      </c>
      <c r="K52" s="34">
        <v>5</v>
      </c>
      <c r="L52" s="34">
        <v>0</v>
      </c>
      <c r="M52" s="34">
        <v>0</v>
      </c>
      <c r="N52" s="34">
        <v>1</v>
      </c>
      <c r="O52" s="34">
        <v>3</v>
      </c>
      <c r="P52" s="34">
        <v>0</v>
      </c>
      <c r="Q52" s="34">
        <v>0</v>
      </c>
      <c r="R52" s="34">
        <v>1</v>
      </c>
      <c r="S52" s="34">
        <v>4</v>
      </c>
      <c r="T52" s="34">
        <v>1</v>
      </c>
      <c r="U52" s="34">
        <v>4</v>
      </c>
      <c r="V52" s="34">
        <v>0</v>
      </c>
      <c r="W52" s="34">
        <v>0</v>
      </c>
      <c r="X52" s="34">
        <v>0</v>
      </c>
      <c r="Y52" s="34">
        <v>1</v>
      </c>
      <c r="Z52" s="34">
        <v>2</v>
      </c>
      <c r="AA52" s="34">
        <v>4</v>
      </c>
      <c r="AB52" s="34">
        <v>0</v>
      </c>
      <c r="AC52" s="34">
        <v>0</v>
      </c>
      <c r="AD52" s="34">
        <v>0</v>
      </c>
      <c r="AE52" s="34">
        <v>0</v>
      </c>
      <c r="AF52" s="24">
        <f t="shared" si="3"/>
        <v>29</v>
      </c>
      <c r="AT52" s="1"/>
    </row>
    <row r="53" spans="1:46" ht="13.8" x14ac:dyDescent="0.25">
      <c r="A53" s="36" t="s">
        <v>28</v>
      </c>
      <c r="B53" s="34">
        <v>0</v>
      </c>
      <c r="C53" s="34">
        <v>0</v>
      </c>
      <c r="D53" s="34">
        <v>53</v>
      </c>
      <c r="E53" s="34">
        <v>31</v>
      </c>
      <c r="F53" s="34">
        <v>20</v>
      </c>
      <c r="G53" s="34">
        <v>9</v>
      </c>
      <c r="H53" s="34">
        <v>3</v>
      </c>
      <c r="I53" s="34">
        <v>0</v>
      </c>
      <c r="J53" s="34">
        <v>0</v>
      </c>
      <c r="K53" s="34">
        <v>33</v>
      </c>
      <c r="L53" s="34">
        <v>15</v>
      </c>
      <c r="M53" s="34">
        <v>26</v>
      </c>
      <c r="N53" s="34">
        <v>32</v>
      </c>
      <c r="O53" s="34">
        <v>26</v>
      </c>
      <c r="P53" s="34">
        <v>0</v>
      </c>
      <c r="Q53" s="34">
        <v>0</v>
      </c>
      <c r="R53" s="34">
        <v>33</v>
      </c>
      <c r="S53" s="34">
        <v>22</v>
      </c>
      <c r="T53" s="34">
        <v>21</v>
      </c>
      <c r="U53" s="34">
        <v>14</v>
      </c>
      <c r="V53" s="34">
        <v>18</v>
      </c>
      <c r="W53" s="34">
        <v>0</v>
      </c>
      <c r="X53" s="34">
        <v>0</v>
      </c>
      <c r="Y53" s="34">
        <v>43</v>
      </c>
      <c r="Z53" s="34">
        <v>19</v>
      </c>
      <c r="AA53" s="34">
        <v>20</v>
      </c>
      <c r="AB53" s="34">
        <v>15</v>
      </c>
      <c r="AC53" s="34">
        <v>19</v>
      </c>
      <c r="AD53" s="34">
        <v>0</v>
      </c>
      <c r="AE53" s="34">
        <v>0</v>
      </c>
      <c r="AF53" s="24">
        <f t="shared" si="3"/>
        <v>472</v>
      </c>
      <c r="AT53" s="1"/>
    </row>
    <row r="54" spans="1:46" ht="13.8" x14ac:dyDescent="0.25">
      <c r="A54" s="27" t="s">
        <v>20</v>
      </c>
      <c r="B54" s="34">
        <v>0</v>
      </c>
      <c r="C54" s="34">
        <v>0</v>
      </c>
      <c r="D54" s="34">
        <v>3</v>
      </c>
      <c r="E54" s="34">
        <v>4</v>
      </c>
      <c r="F54" s="34">
        <v>1</v>
      </c>
      <c r="G54" s="34">
        <v>0</v>
      </c>
      <c r="H54" s="34">
        <v>0</v>
      </c>
      <c r="I54" s="34">
        <v>0</v>
      </c>
      <c r="J54" s="34">
        <v>0</v>
      </c>
      <c r="K54" s="34">
        <v>2</v>
      </c>
      <c r="L54" s="34">
        <v>4</v>
      </c>
      <c r="M54" s="34">
        <v>3</v>
      </c>
      <c r="N54" s="34">
        <v>2</v>
      </c>
      <c r="O54" s="34">
        <v>4</v>
      </c>
      <c r="P54" s="34">
        <v>0</v>
      </c>
      <c r="Q54" s="34">
        <v>0</v>
      </c>
      <c r="R54" s="34">
        <v>3</v>
      </c>
      <c r="S54" s="34">
        <v>0</v>
      </c>
      <c r="T54" s="34">
        <v>1</v>
      </c>
      <c r="U54" s="34">
        <v>2</v>
      </c>
      <c r="V54" s="34">
        <v>2</v>
      </c>
      <c r="W54" s="34">
        <v>0</v>
      </c>
      <c r="X54" s="34">
        <v>0</v>
      </c>
      <c r="Y54" s="34">
        <v>4</v>
      </c>
      <c r="Z54" s="34">
        <v>5</v>
      </c>
      <c r="AA54" s="34">
        <v>1</v>
      </c>
      <c r="AB54" s="34">
        <v>0</v>
      </c>
      <c r="AC54" s="34">
        <v>3</v>
      </c>
      <c r="AD54" s="34">
        <v>0</v>
      </c>
      <c r="AE54" s="34">
        <v>0</v>
      </c>
      <c r="AF54" s="24">
        <f t="shared" si="3"/>
        <v>44</v>
      </c>
      <c r="AG54" s="42">
        <f>AF54*55.81</f>
        <v>2455.6400000000003</v>
      </c>
      <c r="AT54" s="1"/>
    </row>
    <row r="55" spans="1:46" ht="13.8" x14ac:dyDescent="0.25">
      <c r="A55" s="27" t="s">
        <v>10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24">
        <f t="shared" si="3"/>
        <v>0</v>
      </c>
      <c r="AG55" s="2">
        <f>AF55*55.81</f>
        <v>0</v>
      </c>
      <c r="AT55" s="1"/>
    </row>
    <row r="56" spans="1:46" ht="13.8" x14ac:dyDescent="0.25">
      <c r="A56" s="27" t="s">
        <v>11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</v>
      </c>
      <c r="L56" s="34">
        <v>2</v>
      </c>
      <c r="M56" s="34">
        <v>0</v>
      </c>
      <c r="N56" s="34">
        <v>0</v>
      </c>
      <c r="O56" s="34">
        <v>2</v>
      </c>
      <c r="P56" s="34">
        <v>0</v>
      </c>
      <c r="Q56" s="34">
        <v>0</v>
      </c>
      <c r="R56" s="34">
        <v>1</v>
      </c>
      <c r="S56" s="34">
        <v>0</v>
      </c>
      <c r="T56" s="34">
        <v>0</v>
      </c>
      <c r="U56" s="34">
        <v>0</v>
      </c>
      <c r="V56" s="34">
        <v>1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24">
        <f t="shared" si="3"/>
        <v>7</v>
      </c>
      <c r="AT56" s="1"/>
    </row>
    <row r="57" spans="1:46" ht="13.8" x14ac:dyDescent="0.25">
      <c r="A57" s="27" t="s">
        <v>12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2</v>
      </c>
      <c r="L57" s="34">
        <v>4</v>
      </c>
      <c r="M57" s="34">
        <v>0</v>
      </c>
      <c r="N57" s="34">
        <v>0</v>
      </c>
      <c r="O57" s="34">
        <v>4</v>
      </c>
      <c r="P57" s="34">
        <v>0</v>
      </c>
      <c r="Q57" s="34">
        <v>0</v>
      </c>
      <c r="R57" s="34">
        <v>2</v>
      </c>
      <c r="S57" s="34">
        <v>0</v>
      </c>
      <c r="T57" s="34">
        <v>0</v>
      </c>
      <c r="U57" s="34">
        <v>0</v>
      </c>
      <c r="V57" s="34">
        <v>2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24">
        <f t="shared" si="3"/>
        <v>14</v>
      </c>
      <c r="AG57" s="2">
        <f>AF57*439.21</f>
        <v>6148.94</v>
      </c>
      <c r="AT57" s="1"/>
    </row>
    <row r="58" spans="1:46" ht="13.8" x14ac:dyDescent="0.25">
      <c r="A58" s="27" t="s">
        <v>59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24">
        <f t="shared" si="3"/>
        <v>0</v>
      </c>
      <c r="AT58" s="1"/>
    </row>
    <row r="59" spans="1:46" ht="13.8" x14ac:dyDescent="0.25">
      <c r="A59" s="27" t="s">
        <v>60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24">
        <f t="shared" si="3"/>
        <v>0</v>
      </c>
      <c r="AT59" s="1"/>
    </row>
    <row r="60" spans="1:46" ht="13.8" x14ac:dyDescent="0.25">
      <c r="A60" s="27" t="s">
        <v>29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24">
        <f t="shared" si="3"/>
        <v>0</v>
      </c>
      <c r="AT60" s="1"/>
    </row>
    <row r="61" spans="1:46" ht="13.8" x14ac:dyDescent="0.25">
      <c r="A61" s="27" t="s">
        <v>24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24">
        <f t="shared" si="3"/>
        <v>0</v>
      </c>
      <c r="AG61" s="42">
        <f>AF61*172</f>
        <v>0</v>
      </c>
      <c r="AT61" s="1"/>
    </row>
    <row r="62" spans="1:46" ht="13.8" x14ac:dyDescent="0.25">
      <c r="A62" s="27" t="s">
        <v>25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24">
        <f t="shared" si="3"/>
        <v>0</v>
      </c>
      <c r="AG62" s="42">
        <f>AF62*445</f>
        <v>0</v>
      </c>
      <c r="AT62" s="1"/>
    </row>
    <row r="63" spans="1:46" ht="13.8" x14ac:dyDescent="0.25">
      <c r="A63" s="27" t="s">
        <v>26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24">
        <f t="shared" si="3"/>
        <v>0</v>
      </c>
      <c r="AG63" s="42">
        <f>AF63*501</f>
        <v>0</v>
      </c>
      <c r="AT63" s="1"/>
    </row>
    <row r="64" spans="1:46" ht="13.8" x14ac:dyDescent="0.25">
      <c r="A64" s="27" t="s">
        <v>5</v>
      </c>
      <c r="B64" s="34">
        <v>0</v>
      </c>
      <c r="C64" s="34">
        <v>0</v>
      </c>
      <c r="D64" s="34">
        <v>20</v>
      </c>
      <c r="E64" s="34">
        <v>17</v>
      </c>
      <c r="F64" s="34">
        <v>10</v>
      </c>
      <c r="G64" s="34">
        <v>1</v>
      </c>
      <c r="H64" s="34">
        <v>1</v>
      </c>
      <c r="I64" s="34">
        <v>0</v>
      </c>
      <c r="J64" s="34">
        <v>0</v>
      </c>
      <c r="K64" s="34">
        <v>9</v>
      </c>
      <c r="L64" s="34">
        <v>5</v>
      </c>
      <c r="M64" s="34">
        <v>8</v>
      </c>
      <c r="N64" s="34">
        <v>5</v>
      </c>
      <c r="O64" s="34">
        <v>6</v>
      </c>
      <c r="P64" s="34">
        <v>0</v>
      </c>
      <c r="Q64" s="34">
        <v>0</v>
      </c>
      <c r="R64" s="34">
        <v>7</v>
      </c>
      <c r="S64" s="34">
        <v>11</v>
      </c>
      <c r="T64" s="34">
        <v>9</v>
      </c>
      <c r="U64" s="34">
        <v>6</v>
      </c>
      <c r="V64" s="34">
        <v>5</v>
      </c>
      <c r="W64" s="34">
        <v>0</v>
      </c>
      <c r="X64" s="34">
        <v>0</v>
      </c>
      <c r="Y64" s="34">
        <v>10</v>
      </c>
      <c r="Z64" s="34">
        <v>5</v>
      </c>
      <c r="AA64" s="34">
        <v>8</v>
      </c>
      <c r="AB64" s="34">
        <v>4</v>
      </c>
      <c r="AC64" s="34">
        <v>5</v>
      </c>
      <c r="AD64" s="34">
        <v>0</v>
      </c>
      <c r="AE64" s="34">
        <v>0</v>
      </c>
      <c r="AF64" s="24">
        <f t="shared" si="3"/>
        <v>152</v>
      </c>
      <c r="AT64" s="1"/>
    </row>
    <row r="65" spans="1:46" ht="12" x14ac:dyDescent="0.25">
      <c r="A65" s="38" t="s">
        <v>62</v>
      </c>
      <c r="B65" s="34">
        <f>SUM(B11,B13,B14:B15,B18,B21,B23:B39,B41:B46)</f>
        <v>48</v>
      </c>
      <c r="C65" s="34">
        <f t="shared" ref="C65:AF65" si="4">SUM(C11,C13,C14:C15,C18,C21,C23:C39,C41:C46)</f>
        <v>62</v>
      </c>
      <c r="D65" s="34">
        <f t="shared" si="4"/>
        <v>5</v>
      </c>
      <c r="E65" s="34">
        <f t="shared" si="4"/>
        <v>14</v>
      </c>
      <c r="F65" s="34">
        <f t="shared" si="4"/>
        <v>10</v>
      </c>
      <c r="G65" s="34">
        <f t="shared" si="4"/>
        <v>16</v>
      </c>
      <c r="H65" s="34">
        <f t="shared" si="4"/>
        <v>1</v>
      </c>
      <c r="I65" s="34">
        <f t="shared" si="4"/>
        <v>32</v>
      </c>
      <c r="J65" s="34">
        <f t="shared" si="4"/>
        <v>8</v>
      </c>
      <c r="K65" s="34">
        <f t="shared" si="4"/>
        <v>8</v>
      </c>
      <c r="L65" s="34">
        <f t="shared" si="4"/>
        <v>23</v>
      </c>
      <c r="M65" s="34">
        <f t="shared" si="4"/>
        <v>26</v>
      </c>
      <c r="N65" s="34">
        <f t="shared" si="4"/>
        <v>19</v>
      </c>
      <c r="O65" s="34">
        <f t="shared" si="4"/>
        <v>22</v>
      </c>
      <c r="P65" s="34">
        <f t="shared" si="4"/>
        <v>50</v>
      </c>
      <c r="Q65" s="34">
        <f t="shared" si="4"/>
        <v>29</v>
      </c>
      <c r="R65" s="34">
        <f t="shared" si="4"/>
        <v>50</v>
      </c>
      <c r="S65" s="34">
        <f t="shared" si="4"/>
        <v>22</v>
      </c>
      <c r="T65" s="34">
        <f t="shared" si="4"/>
        <v>5</v>
      </c>
      <c r="U65" s="34">
        <f t="shared" si="4"/>
        <v>7</v>
      </c>
      <c r="V65" s="34">
        <f t="shared" si="4"/>
        <v>15</v>
      </c>
      <c r="W65" s="34">
        <f t="shared" si="4"/>
        <v>28</v>
      </c>
      <c r="X65" s="34">
        <f t="shared" si="4"/>
        <v>13</v>
      </c>
      <c r="Y65" s="34">
        <f t="shared" si="4"/>
        <v>40</v>
      </c>
      <c r="Z65" s="34">
        <f t="shared" si="4"/>
        <v>16</v>
      </c>
      <c r="AA65" s="34">
        <f t="shared" si="4"/>
        <v>15</v>
      </c>
      <c r="AB65" s="34">
        <f t="shared" si="4"/>
        <v>7</v>
      </c>
      <c r="AC65" s="34">
        <f t="shared" si="4"/>
        <v>15</v>
      </c>
      <c r="AD65" s="34">
        <f t="shared" si="4"/>
        <v>38</v>
      </c>
      <c r="AE65" s="34">
        <f t="shared" si="4"/>
        <v>15</v>
      </c>
      <c r="AF65" s="34">
        <f t="shared" si="4"/>
        <v>659</v>
      </c>
      <c r="AG65" s="42">
        <f>SUM(AG51:AG64)</f>
        <v>290087.58</v>
      </c>
      <c r="AT65" s="1"/>
    </row>
    <row r="66" spans="1:46" ht="12" x14ac:dyDescent="0.25">
      <c r="A66" s="14" t="s">
        <v>63</v>
      </c>
      <c r="D66" s="2">
        <v>35452.43</v>
      </c>
      <c r="E66" s="2">
        <v>16548.240000000002</v>
      </c>
      <c r="F66" s="2">
        <v>11182.81</v>
      </c>
      <c r="G66" s="2">
        <v>3303</v>
      </c>
      <c r="H66" s="2">
        <v>1121</v>
      </c>
      <c r="K66" s="2">
        <v>31964.11</v>
      </c>
      <c r="L66" s="2">
        <v>13339.22</v>
      </c>
      <c r="M66" s="2">
        <v>12403.43</v>
      </c>
      <c r="N66" s="2">
        <v>12932.62</v>
      </c>
      <c r="O66" s="2">
        <v>10357.219999999999</v>
      </c>
      <c r="R66" s="2">
        <v>21548.92</v>
      </c>
      <c r="S66" s="2">
        <v>11750</v>
      </c>
      <c r="T66" s="3">
        <v>15748.81</v>
      </c>
      <c r="U66" s="2">
        <v>6113.62</v>
      </c>
      <c r="V66" s="2">
        <v>14855.02</v>
      </c>
      <c r="Y66" s="2">
        <v>32672.44</v>
      </c>
      <c r="Z66" s="2">
        <v>8983.4500000000007</v>
      </c>
      <c r="AA66" s="2">
        <v>8549.81</v>
      </c>
      <c r="AB66" s="2">
        <v>9902</v>
      </c>
      <c r="AC66" s="2">
        <v>11316.43</v>
      </c>
      <c r="AF66" s="2">
        <f>SUM(B66:AE66)</f>
        <v>290044.58</v>
      </c>
      <c r="AT66" s="1"/>
    </row>
    <row r="67" spans="1:46" ht="12" x14ac:dyDescent="0.25">
      <c r="A67" s="14"/>
      <c r="AT67" s="1"/>
    </row>
    <row r="68" spans="1:46" ht="12" x14ac:dyDescent="0.25">
      <c r="A68" s="14" t="s">
        <v>64</v>
      </c>
      <c r="B68" s="34">
        <v>1</v>
      </c>
      <c r="C68" s="49">
        <v>4</v>
      </c>
      <c r="D68" s="49"/>
      <c r="E68" s="49"/>
      <c r="F68" s="49"/>
      <c r="G68" s="49"/>
      <c r="H68" s="49"/>
      <c r="I68" s="49">
        <v>4</v>
      </c>
      <c r="J68" s="49"/>
      <c r="K68" s="49"/>
      <c r="L68" s="49">
        <v>2</v>
      </c>
      <c r="M68" s="49">
        <v>1</v>
      </c>
      <c r="N68" s="49">
        <v>1</v>
      </c>
      <c r="O68" s="49">
        <v>1</v>
      </c>
      <c r="P68" s="49">
        <v>5</v>
      </c>
      <c r="Q68" s="49">
        <v>1</v>
      </c>
      <c r="R68" s="49">
        <v>2</v>
      </c>
      <c r="S68" s="49"/>
      <c r="T68" s="34"/>
      <c r="U68" s="49"/>
      <c r="V68" s="49"/>
      <c r="W68" s="49">
        <v>2</v>
      </c>
      <c r="X68" s="49"/>
      <c r="Y68" s="49">
        <v>1</v>
      </c>
      <c r="Z68" s="49">
        <v>1</v>
      </c>
      <c r="AA68" s="49"/>
      <c r="AB68" s="49"/>
      <c r="AC68" s="49">
        <v>2</v>
      </c>
      <c r="AD68" s="49">
        <v>2</v>
      </c>
      <c r="AE68" s="49">
        <v>1</v>
      </c>
      <c r="AF68" s="49">
        <f>SUM(B68:AE68)</f>
        <v>31</v>
      </c>
      <c r="AT68" s="1"/>
    </row>
    <row r="69" spans="1:46" ht="12" x14ac:dyDescent="0.25">
      <c r="A69" s="14" t="s">
        <v>65</v>
      </c>
      <c r="B69" s="34">
        <v>1</v>
      </c>
      <c r="C69" s="49"/>
      <c r="D69" s="49"/>
      <c r="E69" s="49"/>
      <c r="F69" s="49"/>
      <c r="G69" s="49"/>
      <c r="H69" s="49"/>
      <c r="I69" s="49">
        <v>1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34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>
        <f>SUM(B69:AE69)</f>
        <v>2</v>
      </c>
      <c r="AT69" s="1"/>
    </row>
    <row r="70" spans="1:46" ht="12" x14ac:dyDescent="0.25">
      <c r="A70" s="14"/>
      <c r="AT70" s="1"/>
    </row>
    <row r="71" spans="1:46" ht="12" x14ac:dyDescent="0.25">
      <c r="A71" s="45" t="s">
        <v>66</v>
      </c>
      <c r="B71" s="34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34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>
        <f>SUM(B71:AE71)</f>
        <v>0</v>
      </c>
      <c r="AT71" s="1"/>
    </row>
    <row r="72" spans="1:46" ht="12" x14ac:dyDescent="0.25">
      <c r="A72" s="14"/>
      <c r="AT72" s="1"/>
    </row>
    <row r="73" spans="1:46" ht="12" x14ac:dyDescent="0.25">
      <c r="A73" s="46"/>
      <c r="AT73" s="1"/>
    </row>
    <row r="74" spans="1:46" s="50" customFormat="1" ht="12" x14ac:dyDescent="0.25">
      <c r="A74" s="46" t="s">
        <v>75</v>
      </c>
      <c r="B74" s="50">
        <v>1</v>
      </c>
      <c r="C74" s="50">
        <v>2</v>
      </c>
      <c r="D74" s="50">
        <v>3</v>
      </c>
      <c r="E74" s="50">
        <v>4</v>
      </c>
      <c r="F74" s="50">
        <v>5</v>
      </c>
      <c r="G74" s="50">
        <v>6</v>
      </c>
      <c r="H74" s="50">
        <v>7</v>
      </c>
      <c r="I74" s="50">
        <v>8</v>
      </c>
      <c r="J74" s="50">
        <v>9</v>
      </c>
      <c r="K74" s="50">
        <v>10</v>
      </c>
      <c r="L74" s="50">
        <v>11</v>
      </c>
      <c r="M74" s="50">
        <v>12</v>
      </c>
      <c r="N74" s="50">
        <v>13</v>
      </c>
      <c r="O74" s="50">
        <v>14</v>
      </c>
      <c r="P74" s="50">
        <v>15</v>
      </c>
      <c r="Q74" s="50">
        <v>16</v>
      </c>
      <c r="R74" s="50">
        <v>17</v>
      </c>
      <c r="S74" s="50">
        <v>18</v>
      </c>
      <c r="T74" s="50">
        <v>19</v>
      </c>
      <c r="U74" s="50">
        <v>20</v>
      </c>
      <c r="V74" s="50">
        <v>21</v>
      </c>
      <c r="W74" s="50">
        <v>22</v>
      </c>
      <c r="X74" s="50">
        <v>23</v>
      </c>
      <c r="Y74" s="50">
        <v>24</v>
      </c>
      <c r="Z74" s="50">
        <v>25</v>
      </c>
      <c r="AA74" s="50">
        <v>26</v>
      </c>
      <c r="AB74" s="50">
        <v>27</v>
      </c>
      <c r="AC74" s="50">
        <v>28</v>
      </c>
      <c r="AD74" s="50">
        <v>29</v>
      </c>
      <c r="AE74" s="50">
        <v>30</v>
      </c>
      <c r="AF74" s="50" t="s">
        <v>76</v>
      </c>
    </row>
    <row r="75" spans="1:46" ht="14.4" x14ac:dyDescent="0.3">
      <c r="A75" s="47" t="s">
        <v>67</v>
      </c>
      <c r="B75" s="34">
        <v>15</v>
      </c>
      <c r="C75" s="49">
        <v>32</v>
      </c>
      <c r="D75" s="49"/>
      <c r="E75" s="49"/>
      <c r="F75" s="49"/>
      <c r="G75" s="49"/>
      <c r="H75" s="49"/>
      <c r="I75" s="49"/>
      <c r="J75" s="49"/>
      <c r="K75" s="49"/>
      <c r="L75" s="49"/>
      <c r="M75" s="49">
        <v>17</v>
      </c>
      <c r="N75" s="49">
        <v>6</v>
      </c>
      <c r="O75" s="49">
        <v>8</v>
      </c>
      <c r="P75" s="49">
        <v>19</v>
      </c>
      <c r="Q75" s="49">
        <v>12</v>
      </c>
      <c r="R75" s="49">
        <v>19</v>
      </c>
      <c r="S75" s="49">
        <v>10</v>
      </c>
      <c r="T75" s="34"/>
      <c r="U75" s="49"/>
      <c r="V75" s="49">
        <v>7</v>
      </c>
      <c r="W75" s="49">
        <v>14</v>
      </c>
      <c r="X75" s="49"/>
      <c r="Y75" s="49">
        <v>6</v>
      </c>
      <c r="Z75" s="49"/>
      <c r="AA75" s="49"/>
      <c r="AB75" s="49"/>
      <c r="AC75" s="49">
        <v>6</v>
      </c>
      <c r="AD75" s="49">
        <v>9</v>
      </c>
      <c r="AE75" s="49"/>
      <c r="AF75" s="49">
        <f>SUM(B75:AE75)</f>
        <v>180</v>
      </c>
      <c r="AT75" s="1"/>
    </row>
    <row r="76" spans="1:46" ht="14.4" x14ac:dyDescent="0.3">
      <c r="A76" s="47" t="s">
        <v>68</v>
      </c>
      <c r="B76" s="34">
        <v>15</v>
      </c>
      <c r="C76" s="49">
        <v>30</v>
      </c>
      <c r="D76" s="49"/>
      <c r="E76" s="49"/>
      <c r="F76" s="49"/>
      <c r="G76" s="49"/>
      <c r="H76" s="49"/>
      <c r="I76" s="49"/>
      <c r="J76" s="49"/>
      <c r="K76" s="49"/>
      <c r="L76" s="49"/>
      <c r="M76" s="49">
        <v>17</v>
      </c>
      <c r="N76" s="49">
        <v>6</v>
      </c>
      <c r="O76" s="49">
        <v>8</v>
      </c>
      <c r="P76" s="49">
        <v>19</v>
      </c>
      <c r="Q76" s="49">
        <v>12</v>
      </c>
      <c r="R76" s="49">
        <v>19</v>
      </c>
      <c r="S76" s="49">
        <v>10</v>
      </c>
      <c r="T76" s="34"/>
      <c r="U76" s="49"/>
      <c r="V76" s="49">
        <v>7</v>
      </c>
      <c r="W76" s="49">
        <v>14</v>
      </c>
      <c r="X76" s="49"/>
      <c r="Y76" s="49">
        <v>6</v>
      </c>
      <c r="Z76" s="49"/>
      <c r="AA76" s="49"/>
      <c r="AB76" s="49"/>
      <c r="AC76" s="49">
        <v>6</v>
      </c>
      <c r="AD76" s="49">
        <v>9</v>
      </c>
      <c r="AE76" s="49"/>
      <c r="AF76" s="49">
        <f t="shared" ref="AF76:AF79" si="5">SUM(B76:AE76)</f>
        <v>178</v>
      </c>
      <c r="AT76" s="1"/>
    </row>
    <row r="77" spans="1:46" ht="14.4" x14ac:dyDescent="0.3">
      <c r="A77" s="47" t="s">
        <v>69</v>
      </c>
      <c r="B77" s="34">
        <v>8</v>
      </c>
      <c r="C77" s="49">
        <v>16</v>
      </c>
      <c r="D77" s="49"/>
      <c r="E77" s="49"/>
      <c r="F77" s="49"/>
      <c r="G77" s="49"/>
      <c r="H77" s="49"/>
      <c r="I77" s="49"/>
      <c r="J77" s="49"/>
      <c r="K77" s="49"/>
      <c r="L77" s="49"/>
      <c r="M77" s="49">
        <v>7</v>
      </c>
      <c r="N77" s="49">
        <v>3</v>
      </c>
      <c r="O77" s="49">
        <v>5</v>
      </c>
      <c r="P77" s="49">
        <v>8</v>
      </c>
      <c r="Q77" s="49">
        <v>9</v>
      </c>
      <c r="R77" s="49">
        <v>7</v>
      </c>
      <c r="S77" s="49">
        <v>6</v>
      </c>
      <c r="T77" s="34"/>
      <c r="U77" s="49"/>
      <c r="V77" s="49">
        <v>7</v>
      </c>
      <c r="W77" s="49">
        <v>8</v>
      </c>
      <c r="X77" s="49"/>
      <c r="Y77" s="49">
        <v>5</v>
      </c>
      <c r="Z77" s="49"/>
      <c r="AA77" s="49"/>
      <c r="AB77" s="49"/>
      <c r="AC77" s="49">
        <v>2</v>
      </c>
      <c r="AD77" s="49">
        <v>4</v>
      </c>
      <c r="AE77" s="49"/>
      <c r="AF77" s="49">
        <f t="shared" si="5"/>
        <v>95</v>
      </c>
      <c r="AT77" s="1"/>
    </row>
    <row r="78" spans="1:46" ht="14.4" x14ac:dyDescent="0.3">
      <c r="A78" s="47" t="s">
        <v>70</v>
      </c>
      <c r="B78" s="34">
        <v>2</v>
      </c>
      <c r="C78" s="49">
        <v>9</v>
      </c>
      <c r="D78" s="49"/>
      <c r="E78" s="49"/>
      <c r="F78" s="49"/>
      <c r="G78" s="49"/>
      <c r="H78" s="49"/>
      <c r="I78" s="49"/>
      <c r="J78" s="49"/>
      <c r="K78" s="49"/>
      <c r="L78" s="49"/>
      <c r="M78" s="49">
        <v>9</v>
      </c>
      <c r="N78" s="49">
        <v>2</v>
      </c>
      <c r="O78" s="49">
        <v>2</v>
      </c>
      <c r="P78" s="49">
        <v>7</v>
      </c>
      <c r="Q78" s="49">
        <v>2</v>
      </c>
      <c r="R78" s="49">
        <v>11</v>
      </c>
      <c r="S78" s="49">
        <v>4</v>
      </c>
      <c r="T78" s="34"/>
      <c r="U78" s="49"/>
      <c r="V78" s="49">
        <v>0</v>
      </c>
      <c r="W78" s="49">
        <v>5</v>
      </c>
      <c r="X78" s="49"/>
      <c r="Y78" s="49">
        <v>1</v>
      </c>
      <c r="Z78" s="49"/>
      <c r="AA78" s="49"/>
      <c r="AB78" s="49"/>
      <c r="AC78" s="49">
        <v>2</v>
      </c>
      <c r="AD78" s="49">
        <v>5</v>
      </c>
      <c r="AE78" s="49"/>
      <c r="AF78" s="49">
        <f t="shared" si="5"/>
        <v>61</v>
      </c>
      <c r="AT78" s="1"/>
    </row>
    <row r="79" spans="1:46" ht="14.4" x14ac:dyDescent="0.3">
      <c r="A79" s="47" t="s">
        <v>71</v>
      </c>
      <c r="B79" s="34">
        <v>5</v>
      </c>
      <c r="C79" s="49">
        <v>4</v>
      </c>
      <c r="D79" s="49"/>
      <c r="E79" s="49"/>
      <c r="F79" s="49"/>
      <c r="G79" s="49"/>
      <c r="H79" s="49"/>
      <c r="I79" s="49"/>
      <c r="J79" s="49"/>
      <c r="K79" s="49"/>
      <c r="L79" s="49"/>
      <c r="M79" s="49">
        <v>1</v>
      </c>
      <c r="N79" s="49">
        <v>1</v>
      </c>
      <c r="O79" s="49">
        <v>1</v>
      </c>
      <c r="P79" s="49">
        <v>4</v>
      </c>
      <c r="Q79" s="49">
        <v>1</v>
      </c>
      <c r="R79" s="49">
        <v>1</v>
      </c>
      <c r="S79" s="49">
        <v>0</v>
      </c>
      <c r="T79" s="34"/>
      <c r="U79" s="49"/>
      <c r="V79" s="49">
        <v>0</v>
      </c>
      <c r="W79" s="49">
        <v>1</v>
      </c>
      <c r="X79" s="49"/>
      <c r="Y79" s="49">
        <v>0</v>
      </c>
      <c r="Z79" s="49"/>
      <c r="AA79" s="49"/>
      <c r="AB79" s="49"/>
      <c r="AC79" s="49">
        <v>2</v>
      </c>
      <c r="AD79" s="49">
        <v>0</v>
      </c>
      <c r="AE79" s="49"/>
      <c r="AF79" s="49">
        <f t="shared" si="5"/>
        <v>21</v>
      </c>
      <c r="AT79" s="1"/>
    </row>
    <row r="80" spans="1:46" ht="14.4" x14ac:dyDescent="0.3">
      <c r="A80" s="48"/>
      <c r="R80" s="2">
        <v>1</v>
      </c>
      <c r="AT80" s="1"/>
    </row>
    <row r="81" spans="1:46" ht="12" x14ac:dyDescent="0.25">
      <c r="A81" s="13" t="s">
        <v>72</v>
      </c>
      <c r="M81" s="2">
        <v>1</v>
      </c>
      <c r="AF81" s="2">
        <f>SUM(B81:AE81)</f>
        <v>1</v>
      </c>
      <c r="AT81" s="1"/>
    </row>
    <row r="82" spans="1:46" ht="12" x14ac:dyDescent="0.25">
      <c r="A82" s="13" t="s">
        <v>73</v>
      </c>
      <c r="M82" s="2">
        <v>2</v>
      </c>
      <c r="AF82" s="2">
        <f t="shared" ref="AF82:AF83" si="6">SUM(B82:AE82)</f>
        <v>2</v>
      </c>
      <c r="AT82" s="1"/>
    </row>
    <row r="83" spans="1:46" ht="12" x14ac:dyDescent="0.25">
      <c r="A83" s="2" t="s">
        <v>74</v>
      </c>
      <c r="AF83" s="2">
        <f t="shared" si="6"/>
        <v>0</v>
      </c>
      <c r="AT83" s="1"/>
    </row>
    <row r="84" spans="1:46" ht="12" x14ac:dyDescent="0.25">
      <c r="AT84" s="1"/>
    </row>
    <row r="85" spans="1:46" ht="12" x14ac:dyDescent="0.25">
      <c r="AT85" s="1"/>
    </row>
    <row r="86" spans="1:46" ht="12" x14ac:dyDescent="0.25">
      <c r="AT86" s="1"/>
    </row>
    <row r="87" spans="1:46" ht="12" x14ac:dyDescent="0.25">
      <c r="AT87" s="1"/>
    </row>
    <row r="88" spans="1:46" ht="12" x14ac:dyDescent="0.25">
      <c r="AT88" s="1"/>
    </row>
    <row r="89" spans="1:46" ht="12" x14ac:dyDescent="0.25">
      <c r="AT89" s="1"/>
    </row>
    <row r="90" spans="1:46" ht="12" x14ac:dyDescent="0.25">
      <c r="AT90" s="1"/>
    </row>
    <row r="91" spans="1:46" ht="12" x14ac:dyDescent="0.25">
      <c r="AT91" s="1"/>
    </row>
    <row r="92" spans="1:46" ht="12" x14ac:dyDescent="0.25">
      <c r="AT92" s="1"/>
    </row>
    <row r="93" spans="1:46" ht="12" x14ac:dyDescent="0.25">
      <c r="AT93" s="1"/>
    </row>
    <row r="94" spans="1:46" ht="12" x14ac:dyDescent="0.25">
      <c r="AT94" s="1"/>
    </row>
    <row r="95" spans="1:46" ht="12" x14ac:dyDescent="0.25">
      <c r="AT95" s="1"/>
    </row>
    <row r="96" spans="1:46" ht="12" x14ac:dyDescent="0.25">
      <c r="AT96" s="1"/>
    </row>
    <row r="97" spans="46:46" ht="12" x14ac:dyDescent="0.25">
      <c r="AT97" s="1"/>
    </row>
    <row r="98" spans="46:46" ht="12" x14ac:dyDescent="0.25">
      <c r="AT98" s="1"/>
    </row>
    <row r="99" spans="46:46" ht="12" x14ac:dyDescent="0.25">
      <c r="AT99" s="1"/>
    </row>
    <row r="100" spans="46:46" ht="12" x14ac:dyDescent="0.25">
      <c r="AT100" s="1"/>
    </row>
    <row r="101" spans="46:46" ht="12" x14ac:dyDescent="0.25">
      <c r="AT101" s="1"/>
    </row>
    <row r="102" spans="46:46" ht="12" x14ac:dyDescent="0.25">
      <c r="AT102" s="1"/>
    </row>
    <row r="103" spans="46:46" ht="12" x14ac:dyDescent="0.25">
      <c r="AT103" s="1"/>
    </row>
    <row r="104" spans="46:46" ht="12" x14ac:dyDescent="0.25">
      <c r="AT104" s="1"/>
    </row>
    <row r="105" spans="46:46" ht="12" x14ac:dyDescent="0.25">
      <c r="AT105" s="1"/>
    </row>
    <row r="106" spans="46:46" ht="12" x14ac:dyDescent="0.25">
      <c r="AT106" s="1"/>
    </row>
    <row r="107" spans="46:46" ht="12" x14ac:dyDescent="0.25">
      <c r="AT107" s="1"/>
    </row>
    <row r="108" spans="46:46" ht="12" x14ac:dyDescent="0.25">
      <c r="AT108" s="1"/>
    </row>
    <row r="109" spans="46:46" ht="12" x14ac:dyDescent="0.25">
      <c r="AT109" s="1"/>
    </row>
    <row r="110" spans="46:46" ht="12" x14ac:dyDescent="0.25">
      <c r="AT110" s="1"/>
    </row>
    <row r="111" spans="46:46" ht="12" x14ac:dyDescent="0.25">
      <c r="AT111" s="1"/>
    </row>
    <row r="112" spans="46:46" ht="12" x14ac:dyDescent="0.25">
      <c r="AT112" s="1"/>
    </row>
    <row r="113" spans="46:46" ht="12" x14ac:dyDescent="0.25">
      <c r="AT113" s="1"/>
    </row>
    <row r="114" spans="46:46" ht="12" x14ac:dyDescent="0.25">
      <c r="AT114" s="1"/>
    </row>
    <row r="115" spans="46:46" ht="12" x14ac:dyDescent="0.25">
      <c r="AT115" s="1"/>
    </row>
    <row r="116" spans="46:46" ht="12" x14ac:dyDescent="0.25">
      <c r="AT116" s="1"/>
    </row>
    <row r="117" spans="46:46" ht="12" x14ac:dyDescent="0.25">
      <c r="AT117" s="1"/>
    </row>
    <row r="118" spans="46:46" ht="12" x14ac:dyDescent="0.25">
      <c r="AT118" s="1"/>
    </row>
    <row r="119" spans="46:46" ht="12" x14ac:dyDescent="0.25">
      <c r="AT119" s="1"/>
    </row>
    <row r="120" spans="46:46" ht="12" x14ac:dyDescent="0.25">
      <c r="AT120" s="1"/>
    </row>
    <row r="121" spans="46:46" ht="12" x14ac:dyDescent="0.25">
      <c r="AT121" s="1"/>
    </row>
    <row r="122" spans="46:46" ht="12" x14ac:dyDescent="0.25">
      <c r="AT122" s="1"/>
    </row>
    <row r="123" spans="46:46" ht="12" x14ac:dyDescent="0.25">
      <c r="AT123" s="1"/>
    </row>
    <row r="124" spans="46:46" ht="12" x14ac:dyDescent="0.25">
      <c r="AT124" s="1"/>
    </row>
    <row r="125" spans="46:46" ht="12" x14ac:dyDescent="0.25">
      <c r="AT125" s="1"/>
    </row>
    <row r="126" spans="46:46" ht="12" x14ac:dyDescent="0.25">
      <c r="AT126" s="1"/>
    </row>
    <row r="127" spans="46:46" ht="12" x14ac:dyDescent="0.25">
      <c r="AT127" s="1"/>
    </row>
    <row r="128" spans="46:46" ht="12" x14ac:dyDescent="0.25">
      <c r="AT128" s="1"/>
    </row>
    <row r="129" spans="46:46" ht="12" x14ac:dyDescent="0.25">
      <c r="AT129" s="1"/>
    </row>
    <row r="130" spans="46:46" ht="12" x14ac:dyDescent="0.25">
      <c r="AT130" s="1"/>
    </row>
    <row r="131" spans="46:46" ht="12" x14ac:dyDescent="0.25">
      <c r="AT131" s="1"/>
    </row>
    <row r="132" spans="46:46" ht="12" x14ac:dyDescent="0.25">
      <c r="AT132" s="1"/>
    </row>
    <row r="133" spans="46:46" ht="12" x14ac:dyDescent="0.25">
      <c r="AT133" s="1"/>
    </row>
    <row r="134" spans="46:46" ht="12" x14ac:dyDescent="0.25">
      <c r="AT134" s="1"/>
    </row>
    <row r="135" spans="46:46" ht="12" x14ac:dyDescent="0.25">
      <c r="AT135" s="1"/>
    </row>
    <row r="136" spans="46:46" ht="12" x14ac:dyDescent="0.25">
      <c r="AT136" s="1"/>
    </row>
    <row r="137" spans="46:46" ht="12" x14ac:dyDescent="0.25">
      <c r="AT137" s="1"/>
    </row>
    <row r="138" spans="46:46" ht="12" x14ac:dyDescent="0.25">
      <c r="AT138" s="1"/>
    </row>
    <row r="139" spans="46:46" ht="12" x14ac:dyDescent="0.25">
      <c r="AT139" s="1"/>
    </row>
    <row r="140" spans="46:46" ht="12" x14ac:dyDescent="0.25">
      <c r="AT140" s="1"/>
    </row>
    <row r="141" spans="46:46" ht="12" x14ac:dyDescent="0.25">
      <c r="AT141" s="1"/>
    </row>
    <row r="142" spans="46:46" ht="12" x14ac:dyDescent="0.25">
      <c r="AT142" s="1"/>
    </row>
    <row r="143" spans="46:46" ht="12" x14ac:dyDescent="0.25">
      <c r="AT143" s="1"/>
    </row>
    <row r="144" spans="46:46" ht="12" x14ac:dyDescent="0.25">
      <c r="AT144" s="1"/>
    </row>
    <row r="145" spans="46:46" ht="12" x14ac:dyDescent="0.25">
      <c r="AT145" s="1"/>
    </row>
    <row r="146" spans="46:46" ht="12" x14ac:dyDescent="0.25">
      <c r="AT146" s="1"/>
    </row>
    <row r="147" spans="46:46" ht="12" x14ac:dyDescent="0.25">
      <c r="AT147" s="1"/>
    </row>
    <row r="148" spans="46:46" ht="12" x14ac:dyDescent="0.25">
      <c r="AT148" s="1"/>
    </row>
    <row r="149" spans="46:46" ht="12" x14ac:dyDescent="0.25">
      <c r="AT149" s="1"/>
    </row>
    <row r="150" spans="46:46" ht="12" x14ac:dyDescent="0.25">
      <c r="AT150" s="1"/>
    </row>
    <row r="151" spans="46:46" ht="12" x14ac:dyDescent="0.25">
      <c r="AT151" s="1"/>
    </row>
    <row r="152" spans="46:46" ht="12" x14ac:dyDescent="0.25">
      <c r="AT152" s="1"/>
    </row>
    <row r="153" spans="46:46" ht="12" x14ac:dyDescent="0.25">
      <c r="AT153" s="1"/>
    </row>
    <row r="154" spans="46:46" ht="12" x14ac:dyDescent="0.25">
      <c r="AT154" s="1"/>
    </row>
    <row r="155" spans="46:46" ht="12" x14ac:dyDescent="0.25">
      <c r="AT155" s="1"/>
    </row>
    <row r="156" spans="46:46" ht="12" x14ac:dyDescent="0.25">
      <c r="AT156" s="1"/>
    </row>
    <row r="157" spans="46:46" ht="12" x14ac:dyDescent="0.25">
      <c r="AT157" s="1"/>
    </row>
    <row r="158" spans="46:46" ht="12" x14ac:dyDescent="0.25">
      <c r="AT158" s="1"/>
    </row>
    <row r="159" spans="46:46" ht="12" x14ac:dyDescent="0.25">
      <c r="AT159" s="1"/>
    </row>
    <row r="160" spans="46:46" ht="12" x14ac:dyDescent="0.25">
      <c r="AT160" s="1"/>
    </row>
    <row r="161" spans="46:46" ht="12" x14ac:dyDescent="0.25">
      <c r="AT161" s="1"/>
    </row>
    <row r="162" spans="46:46" ht="12" x14ac:dyDescent="0.25">
      <c r="AT162" s="1"/>
    </row>
    <row r="163" spans="46:46" ht="12" x14ac:dyDescent="0.25">
      <c r="AT163" s="1"/>
    </row>
    <row r="164" spans="46:46" ht="12" x14ac:dyDescent="0.25">
      <c r="AT164" s="1"/>
    </row>
    <row r="165" spans="46:46" ht="12" x14ac:dyDescent="0.25">
      <c r="AT165" s="1"/>
    </row>
    <row r="166" spans="46:46" ht="12" x14ac:dyDescent="0.25">
      <c r="AT166" s="1"/>
    </row>
    <row r="167" spans="46:46" ht="12" x14ac:dyDescent="0.25">
      <c r="AT167" s="1"/>
    </row>
    <row r="168" spans="46:46" ht="12" x14ac:dyDescent="0.25">
      <c r="AT168" s="1"/>
    </row>
    <row r="169" spans="46:46" ht="12" x14ac:dyDescent="0.25">
      <c r="AT169" s="1"/>
    </row>
    <row r="170" spans="46:46" ht="12" x14ac:dyDescent="0.25">
      <c r="AT170" s="1"/>
    </row>
    <row r="171" spans="46:46" ht="12" x14ac:dyDescent="0.25">
      <c r="AT171" s="1"/>
    </row>
    <row r="172" spans="46:46" ht="12" x14ac:dyDescent="0.25">
      <c r="AT172" s="1"/>
    </row>
    <row r="173" spans="46:46" ht="12" x14ac:dyDescent="0.25">
      <c r="AT173" s="1"/>
    </row>
    <row r="174" spans="46:46" ht="12" x14ac:dyDescent="0.25">
      <c r="AT174" s="1"/>
    </row>
    <row r="175" spans="46:46" ht="12" x14ac:dyDescent="0.25">
      <c r="AT175" s="1"/>
    </row>
    <row r="176" spans="46:46" ht="12" x14ac:dyDescent="0.25">
      <c r="AT176" s="1"/>
    </row>
    <row r="177" spans="46:46" ht="12" x14ac:dyDescent="0.25">
      <c r="AT177" s="1"/>
    </row>
    <row r="178" spans="46:46" ht="12" x14ac:dyDescent="0.25">
      <c r="AT178" s="1"/>
    </row>
    <row r="179" spans="46:46" ht="12" x14ac:dyDescent="0.25">
      <c r="AT179" s="1"/>
    </row>
    <row r="180" spans="46:46" ht="12" x14ac:dyDescent="0.25">
      <c r="AT180" s="1"/>
    </row>
    <row r="181" spans="46:46" ht="12" x14ac:dyDescent="0.25">
      <c r="AT181" s="1"/>
    </row>
    <row r="182" spans="46:46" ht="12" x14ac:dyDescent="0.25">
      <c r="AT182" s="1"/>
    </row>
    <row r="183" spans="46:46" ht="12" x14ac:dyDescent="0.25">
      <c r="AT183" s="1"/>
    </row>
    <row r="184" spans="46:46" ht="12" x14ac:dyDescent="0.25">
      <c r="AT184" s="1"/>
    </row>
    <row r="185" spans="46:46" ht="12" x14ac:dyDescent="0.25">
      <c r="AT185" s="1"/>
    </row>
    <row r="186" spans="46:46" ht="12" x14ac:dyDescent="0.25">
      <c r="AT186" s="1"/>
    </row>
    <row r="187" spans="46:46" ht="12" x14ac:dyDescent="0.25">
      <c r="AT187" s="1"/>
    </row>
    <row r="188" spans="46:46" ht="12" x14ac:dyDescent="0.25">
      <c r="AT188" s="1"/>
    </row>
    <row r="189" spans="46:46" ht="12" x14ac:dyDescent="0.25">
      <c r="AT189" s="1"/>
    </row>
    <row r="190" spans="46:46" ht="12" x14ac:dyDescent="0.25">
      <c r="AT190" s="1"/>
    </row>
    <row r="191" spans="46:46" ht="12" x14ac:dyDescent="0.25">
      <c r="AT191" s="1"/>
    </row>
    <row r="192" spans="46:46" ht="12" x14ac:dyDescent="0.25">
      <c r="AT192" s="1"/>
    </row>
    <row r="193" spans="46:46" ht="12" x14ac:dyDescent="0.25">
      <c r="AT193" s="1"/>
    </row>
    <row r="194" spans="46:46" ht="12" x14ac:dyDescent="0.25">
      <c r="AT194" s="1"/>
    </row>
    <row r="195" spans="46:46" ht="12" x14ac:dyDescent="0.25">
      <c r="AT195" s="1"/>
    </row>
    <row r="196" spans="46:46" ht="12" x14ac:dyDescent="0.25">
      <c r="AT196" s="1"/>
    </row>
    <row r="197" spans="46:46" ht="12" x14ac:dyDescent="0.25">
      <c r="AT197" s="1"/>
    </row>
    <row r="198" spans="46:46" ht="12" x14ac:dyDescent="0.25">
      <c r="AT198" s="1"/>
    </row>
    <row r="199" spans="46:46" ht="12" x14ac:dyDescent="0.25">
      <c r="AT199" s="1"/>
    </row>
    <row r="200" spans="46:46" ht="12" x14ac:dyDescent="0.25">
      <c r="AT200" s="1"/>
    </row>
    <row r="201" spans="46:46" ht="12" x14ac:dyDescent="0.25">
      <c r="AT201" s="1"/>
    </row>
    <row r="202" spans="46:46" ht="12" x14ac:dyDescent="0.25">
      <c r="AT202" s="1"/>
    </row>
    <row r="203" spans="46:46" ht="12" x14ac:dyDescent="0.25">
      <c r="AT203" s="1"/>
    </row>
    <row r="204" spans="46:46" ht="12" x14ac:dyDescent="0.25">
      <c r="AT204" s="1"/>
    </row>
    <row r="205" spans="46:46" ht="12" x14ac:dyDescent="0.25">
      <c r="AT205" s="1"/>
    </row>
    <row r="206" spans="46:46" ht="12" x14ac:dyDescent="0.25">
      <c r="AT206" s="1"/>
    </row>
    <row r="207" spans="46:46" ht="12" x14ac:dyDescent="0.25">
      <c r="AT207" s="1"/>
    </row>
    <row r="208" spans="46:46" ht="12" x14ac:dyDescent="0.25">
      <c r="AT208" s="1"/>
    </row>
    <row r="209" spans="46:46" ht="12" x14ac:dyDescent="0.25">
      <c r="AT209" s="1"/>
    </row>
    <row r="210" spans="46:46" ht="12" x14ac:dyDescent="0.25">
      <c r="AT210" s="1"/>
    </row>
    <row r="211" spans="46:46" ht="12" x14ac:dyDescent="0.25">
      <c r="AT211" s="1"/>
    </row>
    <row r="212" spans="46:46" ht="12" x14ac:dyDescent="0.25">
      <c r="AT212" s="1"/>
    </row>
    <row r="213" spans="46:46" ht="12" x14ac:dyDescent="0.25">
      <c r="AT213" s="1"/>
    </row>
    <row r="214" spans="46:46" ht="12" x14ac:dyDescent="0.25">
      <c r="AT214" s="1"/>
    </row>
    <row r="215" spans="46:46" ht="12" x14ac:dyDescent="0.25">
      <c r="AT215" s="1"/>
    </row>
    <row r="216" spans="46:46" ht="12" x14ac:dyDescent="0.25">
      <c r="AT216" s="1"/>
    </row>
    <row r="217" spans="46:46" ht="12" x14ac:dyDescent="0.25">
      <c r="AT217" s="1"/>
    </row>
    <row r="218" spans="46:46" ht="12" x14ac:dyDescent="0.25">
      <c r="AT218" s="1"/>
    </row>
    <row r="219" spans="46:46" ht="12" x14ac:dyDescent="0.25">
      <c r="AT219" s="1"/>
    </row>
    <row r="220" spans="46:46" ht="12" x14ac:dyDescent="0.25">
      <c r="AT220" s="1"/>
    </row>
    <row r="221" spans="46:46" ht="12" x14ac:dyDescent="0.25">
      <c r="AT221" s="1"/>
    </row>
    <row r="222" spans="46:46" ht="12" x14ac:dyDescent="0.25">
      <c r="AT222" s="1"/>
    </row>
    <row r="223" spans="46:46" ht="12" x14ac:dyDescent="0.25">
      <c r="AT223" s="1"/>
    </row>
    <row r="224" spans="46:46" ht="12" x14ac:dyDescent="0.25">
      <c r="AT224" s="1"/>
    </row>
    <row r="225" spans="46:46" ht="12" x14ac:dyDescent="0.25">
      <c r="AT225" s="1"/>
    </row>
    <row r="226" spans="46:46" ht="12" x14ac:dyDescent="0.25">
      <c r="AT226" s="1"/>
    </row>
    <row r="227" spans="46:46" ht="12" x14ac:dyDescent="0.25">
      <c r="AT227" s="1"/>
    </row>
    <row r="228" spans="46:46" ht="12" x14ac:dyDescent="0.25">
      <c r="AT228" s="1"/>
    </row>
    <row r="229" spans="46:46" ht="12" x14ac:dyDescent="0.25">
      <c r="AT229" s="1"/>
    </row>
    <row r="230" spans="46:46" ht="12" x14ac:dyDescent="0.25">
      <c r="AT230" s="1"/>
    </row>
    <row r="231" spans="46:46" ht="12" x14ac:dyDescent="0.25">
      <c r="AT231" s="1"/>
    </row>
    <row r="232" spans="46:46" ht="12" x14ac:dyDescent="0.25">
      <c r="AT232" s="1"/>
    </row>
    <row r="233" spans="46:46" ht="12" x14ac:dyDescent="0.25">
      <c r="AT233" s="1"/>
    </row>
    <row r="234" spans="46:46" ht="12" x14ac:dyDescent="0.25">
      <c r="AT234" s="1"/>
    </row>
    <row r="235" spans="46:46" ht="12" x14ac:dyDescent="0.25">
      <c r="AT235" s="1"/>
    </row>
    <row r="236" spans="46:46" ht="12" x14ac:dyDescent="0.25">
      <c r="AT236" s="1"/>
    </row>
    <row r="237" spans="46:46" ht="12" x14ac:dyDescent="0.25">
      <c r="AT237" s="1"/>
    </row>
    <row r="238" spans="46:46" ht="12" x14ac:dyDescent="0.25">
      <c r="AT238" s="1"/>
    </row>
    <row r="239" spans="46:46" ht="12" x14ac:dyDescent="0.25">
      <c r="AT239" s="1"/>
    </row>
    <row r="240" spans="46:46" ht="12" x14ac:dyDescent="0.25">
      <c r="AT240" s="1"/>
    </row>
    <row r="241" spans="46:46" ht="12" x14ac:dyDescent="0.25">
      <c r="AT241" s="1"/>
    </row>
    <row r="242" spans="46:46" ht="12" x14ac:dyDescent="0.25">
      <c r="AT242" s="1"/>
    </row>
    <row r="243" spans="46:46" ht="12" x14ac:dyDescent="0.25">
      <c r="AT243" s="1"/>
    </row>
    <row r="244" spans="46:46" ht="12" x14ac:dyDescent="0.25">
      <c r="AT244" s="1"/>
    </row>
    <row r="245" spans="46:46" ht="12" x14ac:dyDescent="0.25">
      <c r="AT245" s="1"/>
    </row>
    <row r="246" spans="46:46" ht="12" x14ac:dyDescent="0.25">
      <c r="AT246" s="1"/>
    </row>
    <row r="247" spans="46:46" ht="12" x14ac:dyDescent="0.25">
      <c r="AT247" s="1"/>
    </row>
    <row r="248" spans="46:46" ht="12" x14ac:dyDescent="0.25">
      <c r="AT248" s="1"/>
    </row>
    <row r="249" spans="46:46" ht="12" x14ac:dyDescent="0.25">
      <c r="AT249" s="1"/>
    </row>
    <row r="250" spans="46:46" ht="12" x14ac:dyDescent="0.25">
      <c r="AT250" s="1"/>
    </row>
    <row r="251" spans="46:46" ht="12" x14ac:dyDescent="0.25">
      <c r="AT251" s="1"/>
    </row>
    <row r="252" spans="46:46" ht="12" x14ac:dyDescent="0.25">
      <c r="AT252" s="1"/>
    </row>
    <row r="253" spans="46:46" ht="12" x14ac:dyDescent="0.25">
      <c r="AT253" s="1"/>
    </row>
    <row r="254" spans="46:46" ht="12" x14ac:dyDescent="0.25">
      <c r="AT254" s="1"/>
    </row>
    <row r="255" spans="46:46" ht="12" x14ac:dyDescent="0.25">
      <c r="AT255" s="1"/>
    </row>
    <row r="256" spans="46:46" ht="12" x14ac:dyDescent="0.25">
      <c r="AT256" s="1"/>
    </row>
    <row r="257" spans="46:46" ht="12" x14ac:dyDescent="0.25">
      <c r="AT257" s="1"/>
    </row>
    <row r="258" spans="46:46" ht="12" x14ac:dyDescent="0.25">
      <c r="AT258" s="1"/>
    </row>
    <row r="259" spans="46:46" ht="12" x14ac:dyDescent="0.25">
      <c r="AT259" s="1"/>
    </row>
    <row r="260" spans="46:46" ht="12" x14ac:dyDescent="0.25">
      <c r="AT260" s="1"/>
    </row>
    <row r="261" spans="46:46" ht="12" x14ac:dyDescent="0.25">
      <c r="AT261" s="1"/>
    </row>
    <row r="262" spans="46:46" ht="12" x14ac:dyDescent="0.25">
      <c r="AT262" s="1"/>
    </row>
    <row r="263" spans="46:46" ht="12" x14ac:dyDescent="0.25">
      <c r="AT263" s="1"/>
    </row>
    <row r="264" spans="46:46" ht="12" x14ac:dyDescent="0.25">
      <c r="AT264" s="1"/>
    </row>
    <row r="265" spans="46:46" ht="12" x14ac:dyDescent="0.25">
      <c r="AT265" s="1"/>
    </row>
    <row r="266" spans="46:46" ht="12" x14ac:dyDescent="0.25">
      <c r="AT266" s="1"/>
    </row>
    <row r="267" spans="46:46" ht="12" x14ac:dyDescent="0.25">
      <c r="AT267" s="1"/>
    </row>
    <row r="268" spans="46:46" ht="12" x14ac:dyDescent="0.25">
      <c r="AT268" s="1"/>
    </row>
    <row r="269" spans="46:46" ht="12" x14ac:dyDescent="0.25">
      <c r="AT269" s="1"/>
    </row>
    <row r="270" spans="46:46" ht="12" x14ac:dyDescent="0.25">
      <c r="AT270" s="1"/>
    </row>
    <row r="271" spans="46:46" ht="12" x14ac:dyDescent="0.25">
      <c r="AT271" s="1"/>
    </row>
    <row r="272" spans="46:46" ht="12" x14ac:dyDescent="0.25">
      <c r="AT272" s="1"/>
    </row>
    <row r="273" spans="46:46" ht="12" x14ac:dyDescent="0.25">
      <c r="AT273" s="1"/>
    </row>
    <row r="274" spans="46:46" ht="12" x14ac:dyDescent="0.25">
      <c r="AT274" s="1"/>
    </row>
    <row r="275" spans="46:46" ht="12" x14ac:dyDescent="0.25">
      <c r="AT275" s="1"/>
    </row>
    <row r="276" spans="46:46" ht="12" x14ac:dyDescent="0.25">
      <c r="AT276" s="1"/>
    </row>
    <row r="277" spans="46:46" ht="12" x14ac:dyDescent="0.25">
      <c r="AT277" s="1"/>
    </row>
    <row r="278" spans="46:46" ht="12" x14ac:dyDescent="0.25">
      <c r="AT278" s="1"/>
    </row>
    <row r="279" spans="46:46" ht="12" x14ac:dyDescent="0.25">
      <c r="AT279" s="1"/>
    </row>
    <row r="280" spans="46:46" ht="12" x14ac:dyDescent="0.25">
      <c r="AT280" s="1"/>
    </row>
    <row r="281" spans="46:46" ht="12" x14ac:dyDescent="0.25">
      <c r="AT281" s="1"/>
    </row>
    <row r="282" spans="46:46" ht="12" x14ac:dyDescent="0.25">
      <c r="AT282" s="1"/>
    </row>
    <row r="283" spans="46:46" ht="12" x14ac:dyDescent="0.25">
      <c r="AT283" s="1"/>
    </row>
    <row r="284" spans="46:46" ht="12" x14ac:dyDescent="0.25">
      <c r="AT284" s="1"/>
    </row>
    <row r="285" spans="46:46" ht="12" x14ac:dyDescent="0.25">
      <c r="AT285" s="1"/>
    </row>
    <row r="286" spans="46:46" ht="12" x14ac:dyDescent="0.25">
      <c r="AT286" s="1"/>
    </row>
    <row r="287" spans="46:46" ht="12" x14ac:dyDescent="0.25">
      <c r="AT287" s="1"/>
    </row>
    <row r="288" spans="46:46" ht="12" x14ac:dyDescent="0.25">
      <c r="AT288" s="1"/>
    </row>
    <row r="289" spans="46:46" ht="12" x14ac:dyDescent="0.25">
      <c r="AT289" s="1"/>
    </row>
    <row r="290" spans="46:46" ht="12" x14ac:dyDescent="0.25">
      <c r="AT290" s="1"/>
    </row>
    <row r="291" spans="46:46" ht="12" x14ac:dyDescent="0.25">
      <c r="AT291" s="1"/>
    </row>
    <row r="292" spans="46:46" ht="12" x14ac:dyDescent="0.25">
      <c r="AT292" s="1"/>
    </row>
    <row r="293" spans="46:46" ht="12" x14ac:dyDescent="0.25">
      <c r="AT293" s="1"/>
    </row>
    <row r="294" spans="46:46" ht="12" x14ac:dyDescent="0.25">
      <c r="AT294" s="1"/>
    </row>
    <row r="295" spans="46:46" ht="12" x14ac:dyDescent="0.25">
      <c r="AT295" s="1"/>
    </row>
    <row r="296" spans="46:46" ht="12" x14ac:dyDescent="0.25">
      <c r="AT296" s="1"/>
    </row>
    <row r="297" spans="46:46" ht="12" x14ac:dyDescent="0.25">
      <c r="AT297" s="1"/>
    </row>
    <row r="298" spans="46:46" ht="12" x14ac:dyDescent="0.25">
      <c r="AT298" s="1"/>
    </row>
    <row r="299" spans="46:46" ht="12" x14ac:dyDescent="0.25">
      <c r="AT299" s="1"/>
    </row>
    <row r="300" spans="46:46" ht="12" x14ac:dyDescent="0.25">
      <c r="AT300" s="1"/>
    </row>
    <row r="301" spans="46:46" ht="12" x14ac:dyDescent="0.25">
      <c r="AT301" s="1"/>
    </row>
    <row r="302" spans="46:46" ht="12" x14ac:dyDescent="0.25">
      <c r="AT302" s="1"/>
    </row>
    <row r="303" spans="46:46" ht="12" x14ac:dyDescent="0.25">
      <c r="AT303" s="1"/>
    </row>
    <row r="304" spans="46:46" ht="12" x14ac:dyDescent="0.25">
      <c r="AT304" s="1"/>
    </row>
    <row r="305" spans="46:46" ht="12" x14ac:dyDescent="0.25">
      <c r="AT305" s="1"/>
    </row>
    <row r="306" spans="46:46" ht="12" x14ac:dyDescent="0.25">
      <c r="AT306" s="1"/>
    </row>
    <row r="307" spans="46:46" ht="12" x14ac:dyDescent="0.25">
      <c r="AT307" s="1"/>
    </row>
    <row r="308" spans="46:46" ht="12" x14ac:dyDescent="0.25">
      <c r="AT308" s="1"/>
    </row>
    <row r="309" spans="46:46" ht="12" x14ac:dyDescent="0.25">
      <c r="AT309" s="1"/>
    </row>
    <row r="310" spans="46:46" ht="12" x14ac:dyDescent="0.25">
      <c r="AT310" s="1"/>
    </row>
    <row r="311" spans="46:46" ht="12" x14ac:dyDescent="0.25">
      <c r="AT311" s="1"/>
    </row>
    <row r="312" spans="46:46" ht="12" x14ac:dyDescent="0.25">
      <c r="AT312" s="1"/>
    </row>
    <row r="313" spans="46:46" ht="12" x14ac:dyDescent="0.25">
      <c r="AT313" s="1"/>
    </row>
    <row r="314" spans="46:46" ht="12" x14ac:dyDescent="0.25">
      <c r="AT314" s="1"/>
    </row>
    <row r="315" spans="46:46" ht="12" x14ac:dyDescent="0.25">
      <c r="AT315" s="1"/>
    </row>
    <row r="316" spans="46:46" ht="12" x14ac:dyDescent="0.25">
      <c r="AT316" s="1"/>
    </row>
    <row r="317" spans="46:46" ht="12" x14ac:dyDescent="0.25">
      <c r="AT317" s="1"/>
    </row>
    <row r="318" spans="46:46" ht="12" x14ac:dyDescent="0.25">
      <c r="AT318" s="1"/>
    </row>
    <row r="319" spans="46:46" ht="12" x14ac:dyDescent="0.25">
      <c r="AT319" s="1"/>
    </row>
    <row r="320" spans="46:46" ht="12" x14ac:dyDescent="0.25">
      <c r="AT320" s="1"/>
    </row>
    <row r="321" spans="46:46" ht="12" x14ac:dyDescent="0.25">
      <c r="AT321" s="1"/>
    </row>
    <row r="322" spans="46:46" ht="12" x14ac:dyDescent="0.25">
      <c r="AT322" s="1"/>
    </row>
    <row r="323" spans="46:46" ht="12" x14ac:dyDescent="0.25">
      <c r="AT323" s="1"/>
    </row>
    <row r="324" spans="46:46" ht="12" x14ac:dyDescent="0.25">
      <c r="AT324" s="1"/>
    </row>
    <row r="325" spans="46:46" ht="12" x14ac:dyDescent="0.25">
      <c r="AT325" s="1"/>
    </row>
    <row r="326" spans="46:46" ht="12" x14ac:dyDescent="0.25">
      <c r="AT326" s="1"/>
    </row>
    <row r="327" spans="46:46" ht="12" x14ac:dyDescent="0.25">
      <c r="AT327" s="1"/>
    </row>
    <row r="328" spans="46:46" ht="12" x14ac:dyDescent="0.25">
      <c r="AT328" s="1"/>
    </row>
    <row r="329" spans="46:46" ht="12" x14ac:dyDescent="0.25">
      <c r="AT329" s="1"/>
    </row>
    <row r="330" spans="46:46" ht="12" x14ac:dyDescent="0.25">
      <c r="AT330" s="1"/>
    </row>
    <row r="331" spans="46:46" ht="12" x14ac:dyDescent="0.25">
      <c r="AT331" s="1"/>
    </row>
    <row r="332" spans="46:46" ht="12" x14ac:dyDescent="0.25">
      <c r="AT332" s="1"/>
    </row>
    <row r="333" spans="46:46" ht="12" x14ac:dyDescent="0.25">
      <c r="AT333" s="1"/>
    </row>
    <row r="334" spans="46:46" ht="12" x14ac:dyDescent="0.25">
      <c r="AT334" s="1"/>
    </row>
    <row r="335" spans="46:46" ht="12" x14ac:dyDescent="0.25">
      <c r="AT335" s="1"/>
    </row>
    <row r="336" spans="46:46" ht="12" x14ac:dyDescent="0.25">
      <c r="AT336" s="1"/>
    </row>
    <row r="337" spans="46:46" ht="12" x14ac:dyDescent="0.25">
      <c r="AT337" s="1"/>
    </row>
    <row r="338" spans="46:46" ht="12" x14ac:dyDescent="0.25">
      <c r="AT338" s="1"/>
    </row>
    <row r="339" spans="46:46" ht="12" x14ac:dyDescent="0.25">
      <c r="AT339" s="1"/>
    </row>
    <row r="340" spans="46:46" ht="12" x14ac:dyDescent="0.25">
      <c r="AT340" s="1"/>
    </row>
    <row r="341" spans="46:46" ht="12" x14ac:dyDescent="0.25">
      <c r="AT341" s="1"/>
    </row>
    <row r="342" spans="46:46" ht="12" x14ac:dyDescent="0.25">
      <c r="AT342" s="1"/>
    </row>
    <row r="343" spans="46:46" ht="12" x14ac:dyDescent="0.25">
      <c r="AT343" s="1"/>
    </row>
    <row r="344" spans="46:46" ht="12" x14ac:dyDescent="0.25">
      <c r="AT344" s="1"/>
    </row>
    <row r="345" spans="46:46" ht="12" x14ac:dyDescent="0.25">
      <c r="AT345" s="1"/>
    </row>
    <row r="346" spans="46:46" ht="12" x14ac:dyDescent="0.25">
      <c r="AT346" s="1"/>
    </row>
    <row r="347" spans="46:46" ht="12" x14ac:dyDescent="0.25">
      <c r="AT347" s="1"/>
    </row>
    <row r="348" spans="46:46" ht="12" x14ac:dyDescent="0.25">
      <c r="AT348" s="1"/>
    </row>
    <row r="349" spans="46:46" ht="12" x14ac:dyDescent="0.25">
      <c r="AT349" s="1"/>
    </row>
    <row r="350" spans="46:46" ht="12" x14ac:dyDescent="0.25">
      <c r="AT350" s="1"/>
    </row>
    <row r="351" spans="46:46" ht="12" x14ac:dyDescent="0.25">
      <c r="AT351" s="1"/>
    </row>
    <row r="352" spans="46:46" ht="12" x14ac:dyDescent="0.25">
      <c r="AT352" s="1"/>
    </row>
    <row r="353" spans="46:46" ht="12" x14ac:dyDescent="0.25">
      <c r="AT353" s="1"/>
    </row>
    <row r="354" spans="46:46" ht="12" x14ac:dyDescent="0.25">
      <c r="AT354" s="1"/>
    </row>
    <row r="355" spans="46:46" ht="12" x14ac:dyDescent="0.25">
      <c r="AT355" s="1"/>
    </row>
    <row r="356" spans="46:46" ht="12" x14ac:dyDescent="0.25">
      <c r="AT356" s="1"/>
    </row>
    <row r="357" spans="46:46" ht="12" x14ac:dyDescent="0.25">
      <c r="AT357" s="1"/>
    </row>
    <row r="358" spans="46:46" ht="12" x14ac:dyDescent="0.25">
      <c r="AT358" s="1"/>
    </row>
    <row r="359" spans="46:46" ht="12" x14ac:dyDescent="0.25">
      <c r="AT359" s="1"/>
    </row>
    <row r="360" spans="46:46" ht="12" x14ac:dyDescent="0.25">
      <c r="AT360" s="1"/>
    </row>
    <row r="361" spans="46:46" ht="12" x14ac:dyDescent="0.25">
      <c r="AT361" s="1"/>
    </row>
    <row r="362" spans="46:46" ht="12" x14ac:dyDescent="0.25">
      <c r="AT362" s="1"/>
    </row>
    <row r="363" spans="46:46" ht="12" x14ac:dyDescent="0.25">
      <c r="AT363" s="1"/>
    </row>
    <row r="364" spans="46:46" ht="12" x14ac:dyDescent="0.25">
      <c r="AT364" s="1"/>
    </row>
    <row r="365" spans="46:46" ht="12" x14ac:dyDescent="0.25">
      <c r="AT365" s="1"/>
    </row>
    <row r="366" spans="46:46" ht="12" x14ac:dyDescent="0.25">
      <c r="AT366" s="1"/>
    </row>
    <row r="367" spans="46:46" ht="12" x14ac:dyDescent="0.25">
      <c r="AT367" s="1"/>
    </row>
    <row r="368" spans="46:46" ht="12" x14ac:dyDescent="0.25">
      <c r="AT368" s="1"/>
    </row>
    <row r="369" spans="46:46" ht="12" x14ac:dyDescent="0.25">
      <c r="AT369" s="1"/>
    </row>
    <row r="370" spans="46:46" ht="12" x14ac:dyDescent="0.25">
      <c r="AT370" s="1"/>
    </row>
    <row r="371" spans="46:46" ht="12" x14ac:dyDescent="0.25">
      <c r="AT371" s="1"/>
    </row>
    <row r="372" spans="46:46" ht="12" x14ac:dyDescent="0.25">
      <c r="AT372" s="1"/>
    </row>
    <row r="373" spans="46:46" ht="12" x14ac:dyDescent="0.25">
      <c r="AT373" s="1"/>
    </row>
    <row r="374" spans="46:46" ht="12" x14ac:dyDescent="0.25">
      <c r="AT374" s="1"/>
    </row>
    <row r="375" spans="46:46" ht="12" x14ac:dyDescent="0.25">
      <c r="AT375" s="1"/>
    </row>
    <row r="376" spans="46:46" ht="12" x14ac:dyDescent="0.25">
      <c r="AT376" s="1"/>
    </row>
    <row r="377" spans="46:46" ht="12" x14ac:dyDescent="0.25">
      <c r="AT377" s="1"/>
    </row>
    <row r="378" spans="46:46" ht="12" x14ac:dyDescent="0.25">
      <c r="AT378" s="1"/>
    </row>
    <row r="379" spans="46:46" ht="12" x14ac:dyDescent="0.25">
      <c r="AT379" s="1"/>
    </row>
    <row r="380" spans="46:46" ht="12" x14ac:dyDescent="0.25">
      <c r="AT380" s="1"/>
    </row>
    <row r="381" spans="46:46" ht="12" x14ac:dyDescent="0.25">
      <c r="AT381" s="1"/>
    </row>
    <row r="382" spans="46:46" ht="12" x14ac:dyDescent="0.25">
      <c r="AT382" s="1"/>
    </row>
    <row r="383" spans="46:46" ht="12" x14ac:dyDescent="0.25">
      <c r="AT383" s="1"/>
    </row>
    <row r="384" spans="46:46" ht="12" x14ac:dyDescent="0.25">
      <c r="AT384" s="1"/>
    </row>
    <row r="385" spans="46:46" ht="12" x14ac:dyDescent="0.25">
      <c r="AT385" s="1"/>
    </row>
    <row r="386" spans="46:46" ht="12" x14ac:dyDescent="0.25">
      <c r="AT386" s="1"/>
    </row>
    <row r="387" spans="46:46" ht="12" x14ac:dyDescent="0.25">
      <c r="AT387" s="1"/>
    </row>
    <row r="388" spans="46:46" ht="12" x14ac:dyDescent="0.25">
      <c r="AT388" s="1"/>
    </row>
    <row r="389" spans="46:46" ht="12" x14ac:dyDescent="0.25">
      <c r="AT389" s="1"/>
    </row>
    <row r="390" spans="46:46" ht="12" x14ac:dyDescent="0.25">
      <c r="AT390" s="1"/>
    </row>
    <row r="391" spans="46:46" ht="12" x14ac:dyDescent="0.25">
      <c r="AT391" s="1"/>
    </row>
    <row r="392" spans="46:46" ht="12" x14ac:dyDescent="0.25">
      <c r="AT392" s="1"/>
    </row>
    <row r="393" spans="46:46" ht="12" x14ac:dyDescent="0.25">
      <c r="AT393" s="1"/>
    </row>
    <row r="394" spans="46:46" ht="12" x14ac:dyDescent="0.25">
      <c r="AT394" s="1"/>
    </row>
    <row r="395" spans="46:46" ht="12" x14ac:dyDescent="0.25">
      <c r="AT395" s="1"/>
    </row>
    <row r="396" spans="46:46" ht="12" x14ac:dyDescent="0.25">
      <c r="AT396" s="1"/>
    </row>
    <row r="397" spans="46:46" ht="12" x14ac:dyDescent="0.25">
      <c r="AT397" s="1"/>
    </row>
    <row r="398" spans="46:46" ht="12" x14ac:dyDescent="0.25">
      <c r="AT398" s="1"/>
    </row>
    <row r="399" spans="46:46" ht="12" x14ac:dyDescent="0.25">
      <c r="AT399" s="1"/>
    </row>
    <row r="400" spans="46:46" ht="12" x14ac:dyDescent="0.25">
      <c r="AT400" s="1"/>
    </row>
    <row r="401" spans="46:46" ht="12" x14ac:dyDescent="0.25">
      <c r="AT401" s="1"/>
    </row>
    <row r="402" spans="46:46" ht="12" x14ac:dyDescent="0.25">
      <c r="AT402" s="1"/>
    </row>
    <row r="403" spans="46:46" ht="12" x14ac:dyDescent="0.25">
      <c r="AT403" s="1"/>
    </row>
    <row r="404" spans="46:46" ht="12" x14ac:dyDescent="0.25">
      <c r="AT404" s="1"/>
    </row>
    <row r="405" spans="46:46" ht="12" x14ac:dyDescent="0.25">
      <c r="AT405" s="1"/>
    </row>
    <row r="406" spans="46:46" ht="12" x14ac:dyDescent="0.25">
      <c r="AT406" s="1"/>
    </row>
    <row r="407" spans="46:46" ht="12" x14ac:dyDescent="0.25">
      <c r="AT407" s="1"/>
    </row>
    <row r="408" spans="46:46" ht="12" x14ac:dyDescent="0.25">
      <c r="AT408" s="1"/>
    </row>
    <row r="409" spans="46:46" ht="12" x14ac:dyDescent="0.25">
      <c r="AT409" s="1"/>
    </row>
    <row r="410" spans="46:46" ht="12" x14ac:dyDescent="0.25">
      <c r="AT410" s="1"/>
    </row>
    <row r="411" spans="46:46" ht="12" x14ac:dyDescent="0.25">
      <c r="AT411" s="1"/>
    </row>
    <row r="412" spans="46:46" ht="12" x14ac:dyDescent="0.25">
      <c r="AT412" s="1"/>
    </row>
    <row r="413" spans="46:46" ht="12" x14ac:dyDescent="0.25">
      <c r="AT413" s="1"/>
    </row>
    <row r="414" spans="46:46" ht="12" x14ac:dyDescent="0.25">
      <c r="AT414" s="1"/>
    </row>
    <row r="415" spans="46:46" ht="12" x14ac:dyDescent="0.25">
      <c r="AT415" s="1"/>
    </row>
    <row r="416" spans="46:46" ht="12" x14ac:dyDescent="0.25">
      <c r="AT416" s="1"/>
    </row>
    <row r="417" spans="46:46" ht="12" x14ac:dyDescent="0.25">
      <c r="AT417" s="1"/>
    </row>
    <row r="418" spans="46:46" ht="12" x14ac:dyDescent="0.25">
      <c r="AT418" s="1"/>
    </row>
    <row r="419" spans="46:46" ht="12" x14ac:dyDescent="0.25">
      <c r="AT419" s="1"/>
    </row>
    <row r="420" spans="46:46" ht="12" x14ac:dyDescent="0.25">
      <c r="AT420" s="1"/>
    </row>
    <row r="421" spans="46:46" ht="12" x14ac:dyDescent="0.25">
      <c r="AT421" s="1"/>
    </row>
    <row r="422" spans="46:46" ht="12" x14ac:dyDescent="0.25">
      <c r="AT422" s="1"/>
    </row>
    <row r="423" spans="46:46" ht="12" x14ac:dyDescent="0.25">
      <c r="AT423" s="1"/>
    </row>
    <row r="424" spans="46:46" ht="12" x14ac:dyDescent="0.25">
      <c r="AT424" s="1"/>
    </row>
    <row r="425" spans="46:46" ht="12" x14ac:dyDescent="0.25">
      <c r="AT425" s="1"/>
    </row>
    <row r="426" spans="46:46" ht="12" x14ac:dyDescent="0.25">
      <c r="AT426" s="1"/>
    </row>
    <row r="427" spans="46:46" ht="12" x14ac:dyDescent="0.25">
      <c r="AT427" s="1"/>
    </row>
    <row r="428" spans="46:46" ht="12" x14ac:dyDescent="0.25">
      <c r="AT428" s="1"/>
    </row>
    <row r="429" spans="46:46" ht="12" x14ac:dyDescent="0.25">
      <c r="AT429" s="1"/>
    </row>
    <row r="430" spans="46:46" ht="12" x14ac:dyDescent="0.25">
      <c r="AT430" s="1"/>
    </row>
    <row r="431" spans="46:46" ht="12" x14ac:dyDescent="0.25">
      <c r="AT431" s="1"/>
    </row>
    <row r="432" spans="46:46" ht="12" x14ac:dyDescent="0.25">
      <c r="AT432" s="1"/>
    </row>
    <row r="433" spans="46:46" ht="12" x14ac:dyDescent="0.25">
      <c r="AT433" s="1"/>
    </row>
    <row r="434" spans="46:46" ht="12" x14ac:dyDescent="0.25">
      <c r="AT434" s="1"/>
    </row>
    <row r="435" spans="46:46" ht="12" x14ac:dyDescent="0.25">
      <c r="AT435" s="1"/>
    </row>
    <row r="436" spans="46:46" ht="12" x14ac:dyDescent="0.25">
      <c r="AT436" s="1"/>
    </row>
    <row r="437" spans="46:46" ht="12" x14ac:dyDescent="0.25">
      <c r="AT437" s="1"/>
    </row>
    <row r="438" spans="46:46" ht="12" x14ac:dyDescent="0.25">
      <c r="AT438" s="1"/>
    </row>
    <row r="439" spans="46:46" ht="12" x14ac:dyDescent="0.25">
      <c r="AT439" s="1"/>
    </row>
    <row r="440" spans="46:46" ht="12" x14ac:dyDescent="0.25">
      <c r="AT440" s="1"/>
    </row>
    <row r="441" spans="46:46" ht="12" x14ac:dyDescent="0.25">
      <c r="AT441" s="1"/>
    </row>
    <row r="442" spans="46:46" ht="12" x14ac:dyDescent="0.25">
      <c r="AT442" s="1"/>
    </row>
    <row r="443" spans="46:46" ht="12" x14ac:dyDescent="0.25">
      <c r="AT443" s="1"/>
    </row>
    <row r="444" spans="46:46" ht="12" x14ac:dyDescent="0.25">
      <c r="AT444" s="1"/>
    </row>
    <row r="445" spans="46:46" ht="12" x14ac:dyDescent="0.25">
      <c r="AT445" s="1"/>
    </row>
    <row r="446" spans="46:46" ht="12" x14ac:dyDescent="0.25">
      <c r="AT446" s="1"/>
    </row>
    <row r="447" spans="46:46" ht="12" x14ac:dyDescent="0.25">
      <c r="AT447" s="1"/>
    </row>
    <row r="448" spans="46:46" ht="12" x14ac:dyDescent="0.25">
      <c r="AT448" s="1"/>
    </row>
    <row r="449" spans="46:46" ht="12" x14ac:dyDescent="0.25">
      <c r="AT449" s="1"/>
    </row>
    <row r="450" spans="46:46" ht="12" x14ac:dyDescent="0.25">
      <c r="AT450" s="1"/>
    </row>
    <row r="451" spans="46:46" ht="12" x14ac:dyDescent="0.25">
      <c r="AT451" s="1"/>
    </row>
    <row r="452" spans="46:46" ht="12" x14ac:dyDescent="0.25">
      <c r="AT452" s="1"/>
    </row>
    <row r="453" spans="46:46" ht="12" x14ac:dyDescent="0.25">
      <c r="AT453" s="1"/>
    </row>
    <row r="454" spans="46:46" ht="12" x14ac:dyDescent="0.25">
      <c r="AT454" s="1"/>
    </row>
    <row r="455" spans="46:46" ht="12" x14ac:dyDescent="0.25">
      <c r="AT455" s="1"/>
    </row>
    <row r="456" spans="46:46" ht="12" x14ac:dyDescent="0.25">
      <c r="AT456" s="1"/>
    </row>
    <row r="457" spans="46:46" ht="12" x14ac:dyDescent="0.25">
      <c r="AT457" s="1"/>
    </row>
    <row r="458" spans="46:46" ht="12" x14ac:dyDescent="0.25">
      <c r="AT458" s="1"/>
    </row>
    <row r="459" spans="46:46" ht="12" x14ac:dyDescent="0.25">
      <c r="AT459" s="1"/>
    </row>
    <row r="460" spans="46:46" ht="12" x14ac:dyDescent="0.25">
      <c r="AT460" s="1"/>
    </row>
    <row r="461" spans="46:46" ht="12" x14ac:dyDescent="0.25">
      <c r="AT461" s="1"/>
    </row>
    <row r="462" spans="46:46" ht="12" x14ac:dyDescent="0.25">
      <c r="AT462" s="1"/>
    </row>
    <row r="463" spans="46:46" ht="12" x14ac:dyDescent="0.25">
      <c r="AT463" s="1"/>
    </row>
    <row r="464" spans="46:46" ht="12" x14ac:dyDescent="0.25">
      <c r="AT464" s="1"/>
    </row>
    <row r="465" spans="46:46" ht="12" x14ac:dyDescent="0.25">
      <c r="AT465" s="1"/>
    </row>
    <row r="466" spans="46:46" ht="12" x14ac:dyDescent="0.25">
      <c r="AT466" s="1"/>
    </row>
    <row r="467" spans="46:46" ht="12" x14ac:dyDescent="0.25">
      <c r="AT467" s="1"/>
    </row>
    <row r="468" spans="46:46" ht="12" x14ac:dyDescent="0.25">
      <c r="AT468" s="1"/>
    </row>
    <row r="469" spans="46:46" ht="12" x14ac:dyDescent="0.25">
      <c r="AT469" s="1"/>
    </row>
    <row r="470" spans="46:46" ht="12" x14ac:dyDescent="0.25">
      <c r="AT470" s="1"/>
    </row>
    <row r="471" spans="46:46" ht="12" x14ac:dyDescent="0.25">
      <c r="AT471" s="1"/>
    </row>
    <row r="472" spans="46:46" ht="12" x14ac:dyDescent="0.25">
      <c r="AT472" s="1"/>
    </row>
    <row r="473" spans="46:46" ht="12" x14ac:dyDescent="0.25">
      <c r="AT473" s="1"/>
    </row>
    <row r="474" spans="46:46" ht="12" x14ac:dyDescent="0.25">
      <c r="AT474" s="1"/>
    </row>
    <row r="475" spans="46:46" ht="12" x14ac:dyDescent="0.25">
      <c r="AT475" s="1"/>
    </row>
    <row r="476" spans="46:46" ht="12" x14ac:dyDescent="0.25">
      <c r="AT476" s="1"/>
    </row>
    <row r="477" spans="46:46" ht="12" x14ac:dyDescent="0.25">
      <c r="AT477" s="1"/>
    </row>
    <row r="478" spans="46:46" ht="12" x14ac:dyDescent="0.25">
      <c r="AT478" s="1"/>
    </row>
    <row r="479" spans="46:46" ht="12" x14ac:dyDescent="0.25">
      <c r="AT479" s="1"/>
    </row>
    <row r="480" spans="46:46" ht="12" x14ac:dyDescent="0.25">
      <c r="AT480" s="1"/>
    </row>
    <row r="481" spans="46:46" ht="12" x14ac:dyDescent="0.25">
      <c r="AT481" s="1"/>
    </row>
    <row r="482" spans="46:46" ht="12" x14ac:dyDescent="0.25">
      <c r="AT482" s="1"/>
    </row>
    <row r="483" spans="46:46" ht="12" x14ac:dyDescent="0.25">
      <c r="AT483" s="1"/>
    </row>
    <row r="484" spans="46:46" ht="12" x14ac:dyDescent="0.25">
      <c r="AT484" s="1"/>
    </row>
    <row r="485" spans="46:46" ht="12" x14ac:dyDescent="0.25">
      <c r="AT485" s="1"/>
    </row>
    <row r="486" spans="46:46" ht="12" x14ac:dyDescent="0.25">
      <c r="AT486" s="1"/>
    </row>
    <row r="487" spans="46:46" ht="12" x14ac:dyDescent="0.25">
      <c r="AT487" s="1"/>
    </row>
    <row r="488" spans="46:46" ht="12" x14ac:dyDescent="0.25">
      <c r="AT488" s="1"/>
    </row>
    <row r="489" spans="46:46" ht="12" x14ac:dyDescent="0.25">
      <c r="AT489" s="1"/>
    </row>
    <row r="490" spans="46:46" ht="12" x14ac:dyDescent="0.25">
      <c r="AT490" s="1"/>
    </row>
    <row r="491" spans="46:46" ht="12" x14ac:dyDescent="0.25">
      <c r="AT491" s="1"/>
    </row>
    <row r="492" spans="46:46" ht="12" x14ac:dyDescent="0.25">
      <c r="AT492" s="1"/>
    </row>
    <row r="493" spans="46:46" ht="12" x14ac:dyDescent="0.25">
      <c r="AT493" s="1"/>
    </row>
    <row r="494" spans="46:46" ht="12" x14ac:dyDescent="0.25">
      <c r="AT494" s="1"/>
    </row>
    <row r="495" spans="46:46" ht="12" x14ac:dyDescent="0.25">
      <c r="AT495" s="1"/>
    </row>
    <row r="496" spans="46:46" ht="12" x14ac:dyDescent="0.25">
      <c r="AT496" s="1"/>
    </row>
    <row r="497" spans="46:46" ht="12" x14ac:dyDescent="0.25">
      <c r="AT497" s="1"/>
    </row>
    <row r="498" spans="46:46" ht="12" x14ac:dyDescent="0.25">
      <c r="AT498" s="1"/>
    </row>
    <row r="499" spans="46:46" ht="12" x14ac:dyDescent="0.25">
      <c r="AT499" s="1"/>
    </row>
    <row r="500" spans="46:46" ht="12" x14ac:dyDescent="0.25">
      <c r="AT500" s="1"/>
    </row>
    <row r="501" spans="46:46" ht="12" x14ac:dyDescent="0.25">
      <c r="AT501" s="1"/>
    </row>
    <row r="502" spans="46:46" ht="12" x14ac:dyDescent="0.25">
      <c r="AT502" s="1"/>
    </row>
    <row r="503" spans="46:46" ht="12" x14ac:dyDescent="0.25">
      <c r="AT503" s="1"/>
    </row>
    <row r="504" spans="46:46" ht="12" x14ac:dyDescent="0.25">
      <c r="AT504" s="1"/>
    </row>
    <row r="505" spans="46:46" ht="12" x14ac:dyDescent="0.25">
      <c r="AT505" s="1"/>
    </row>
    <row r="506" spans="46:46" ht="12" x14ac:dyDescent="0.25">
      <c r="AT506" s="1"/>
    </row>
    <row r="507" spans="46:46" ht="12" x14ac:dyDescent="0.25">
      <c r="AT507" s="1"/>
    </row>
    <row r="508" spans="46:46" ht="12" x14ac:dyDescent="0.25">
      <c r="AT508" s="1"/>
    </row>
    <row r="509" spans="46:46" ht="12" x14ac:dyDescent="0.25">
      <c r="AT509" s="1"/>
    </row>
    <row r="510" spans="46:46" ht="12" x14ac:dyDescent="0.25">
      <c r="AT510" s="1"/>
    </row>
    <row r="511" spans="46:46" ht="12" x14ac:dyDescent="0.25">
      <c r="AT511" s="1"/>
    </row>
    <row r="512" spans="46:46" ht="12" x14ac:dyDescent="0.25">
      <c r="AT512" s="1"/>
    </row>
    <row r="513" spans="46:46" ht="12" x14ac:dyDescent="0.25">
      <c r="AT513" s="1"/>
    </row>
    <row r="514" spans="46:46" ht="12" x14ac:dyDescent="0.25">
      <c r="AT514" s="1"/>
    </row>
    <row r="515" spans="46:46" ht="12" x14ac:dyDescent="0.25">
      <c r="AT515" s="1"/>
    </row>
    <row r="516" spans="46:46" ht="12" x14ac:dyDescent="0.25">
      <c r="AT516" s="1"/>
    </row>
    <row r="517" spans="46:46" ht="12" x14ac:dyDescent="0.25">
      <c r="AT517" s="1"/>
    </row>
    <row r="518" spans="46:46" ht="12" x14ac:dyDescent="0.25">
      <c r="AT518" s="1"/>
    </row>
    <row r="519" spans="46:46" ht="12" x14ac:dyDescent="0.25">
      <c r="AT519" s="1"/>
    </row>
    <row r="520" spans="46:46" ht="12" x14ac:dyDescent="0.25">
      <c r="AT520" s="1"/>
    </row>
    <row r="521" spans="46:46" ht="12" x14ac:dyDescent="0.25">
      <c r="AT521" s="1"/>
    </row>
    <row r="522" spans="46:46" ht="12" x14ac:dyDescent="0.25">
      <c r="AT522" s="1"/>
    </row>
    <row r="523" spans="46:46" ht="12" x14ac:dyDescent="0.25">
      <c r="AT523" s="1"/>
    </row>
    <row r="524" spans="46:46" ht="12" x14ac:dyDescent="0.25">
      <c r="AT524" s="1"/>
    </row>
    <row r="525" spans="46:46" ht="12" x14ac:dyDescent="0.25">
      <c r="AT525" s="1"/>
    </row>
    <row r="526" spans="46:46" ht="12" x14ac:dyDescent="0.25">
      <c r="AT526" s="1"/>
    </row>
    <row r="527" spans="46:46" ht="12" x14ac:dyDescent="0.25">
      <c r="AT527" s="1"/>
    </row>
    <row r="528" spans="46:46" ht="12" x14ac:dyDescent="0.25">
      <c r="AT528" s="1"/>
    </row>
    <row r="529" spans="46:46" ht="12" x14ac:dyDescent="0.25">
      <c r="AT529" s="1"/>
    </row>
    <row r="530" spans="46:46" ht="12" x14ac:dyDescent="0.25">
      <c r="AT530" s="1"/>
    </row>
    <row r="531" spans="46:46" ht="12" x14ac:dyDescent="0.25">
      <c r="AT531" s="1"/>
    </row>
    <row r="532" spans="46:46" ht="12" x14ac:dyDescent="0.25">
      <c r="AT532" s="1"/>
    </row>
    <row r="533" spans="46:46" ht="12" x14ac:dyDescent="0.25">
      <c r="AT533" s="1"/>
    </row>
    <row r="534" spans="46:46" ht="12" x14ac:dyDescent="0.25">
      <c r="AT534" s="1"/>
    </row>
    <row r="535" spans="46:46" ht="12" x14ac:dyDescent="0.25">
      <c r="AT535" s="1"/>
    </row>
    <row r="536" spans="46:46" ht="12" x14ac:dyDescent="0.25">
      <c r="AT536" s="1"/>
    </row>
    <row r="537" spans="46:46" ht="12" x14ac:dyDescent="0.25">
      <c r="AT537" s="1"/>
    </row>
    <row r="538" spans="46:46" ht="12" x14ac:dyDescent="0.25">
      <c r="AT538" s="1"/>
    </row>
    <row r="539" spans="46:46" ht="12" x14ac:dyDescent="0.25">
      <c r="AT539" s="1"/>
    </row>
    <row r="540" spans="46:46" ht="12" x14ac:dyDescent="0.25">
      <c r="AT540" s="1"/>
    </row>
    <row r="541" spans="46:46" ht="12" x14ac:dyDescent="0.25">
      <c r="AT541" s="1"/>
    </row>
    <row r="542" spans="46:46" ht="12" x14ac:dyDescent="0.25">
      <c r="AT542" s="1"/>
    </row>
    <row r="543" spans="46:46" ht="12" x14ac:dyDescent="0.25">
      <c r="AT543" s="1"/>
    </row>
    <row r="544" spans="46:46" ht="12" x14ac:dyDescent="0.25">
      <c r="AT544" s="1"/>
    </row>
    <row r="545" spans="46:46" ht="12" x14ac:dyDescent="0.25">
      <c r="AT545" s="1"/>
    </row>
    <row r="546" spans="46:46" ht="12" x14ac:dyDescent="0.25">
      <c r="AT546" s="1"/>
    </row>
    <row r="547" spans="46:46" ht="12" x14ac:dyDescent="0.25">
      <c r="AT547" s="1"/>
    </row>
    <row r="548" spans="46:46" ht="12" x14ac:dyDescent="0.25">
      <c r="AT548" s="1"/>
    </row>
    <row r="549" spans="46:46" ht="12" x14ac:dyDescent="0.25">
      <c r="AT549" s="1"/>
    </row>
    <row r="550" spans="46:46" ht="12" x14ac:dyDescent="0.25">
      <c r="AT550" s="1"/>
    </row>
    <row r="551" spans="46:46" ht="12" x14ac:dyDescent="0.25">
      <c r="AT551" s="1"/>
    </row>
    <row r="552" spans="46:46" ht="12" x14ac:dyDescent="0.25">
      <c r="AT552" s="1"/>
    </row>
    <row r="553" spans="46:46" ht="12" x14ac:dyDescent="0.25">
      <c r="AT553" s="1"/>
    </row>
    <row r="554" spans="46:46" ht="12" x14ac:dyDescent="0.25">
      <c r="AT554" s="1"/>
    </row>
    <row r="555" spans="46:46" ht="12" x14ac:dyDescent="0.25">
      <c r="AT555" s="1"/>
    </row>
    <row r="556" spans="46:46" ht="12" x14ac:dyDescent="0.25">
      <c r="AT556" s="1"/>
    </row>
    <row r="557" spans="46:46" ht="12" x14ac:dyDescent="0.25">
      <c r="AT557" s="1"/>
    </row>
    <row r="558" spans="46:46" ht="12" x14ac:dyDescent="0.25">
      <c r="AT558" s="1"/>
    </row>
    <row r="559" spans="46:46" ht="12" x14ac:dyDescent="0.25">
      <c r="AT559" s="1"/>
    </row>
    <row r="560" spans="46:46" ht="12" x14ac:dyDescent="0.25">
      <c r="AT560" s="1"/>
    </row>
    <row r="561" spans="46:46" ht="12" x14ac:dyDescent="0.25">
      <c r="AT561" s="1"/>
    </row>
    <row r="562" spans="46:46" ht="12" x14ac:dyDescent="0.25">
      <c r="AT562" s="1"/>
    </row>
    <row r="563" spans="46:46" ht="12" x14ac:dyDescent="0.25">
      <c r="AT563" s="1"/>
    </row>
    <row r="564" spans="46:46" ht="12" x14ac:dyDescent="0.25">
      <c r="AT564" s="1"/>
    </row>
    <row r="565" spans="46:46" ht="12" x14ac:dyDescent="0.25">
      <c r="AT565" s="1"/>
    </row>
    <row r="566" spans="46:46" ht="12" x14ac:dyDescent="0.25">
      <c r="AT566" s="1"/>
    </row>
    <row r="567" spans="46:46" ht="12" x14ac:dyDescent="0.25">
      <c r="AT567" s="1"/>
    </row>
    <row r="568" spans="46:46" ht="12" x14ac:dyDescent="0.25">
      <c r="AT568" s="1"/>
    </row>
    <row r="569" spans="46:46" ht="12" x14ac:dyDescent="0.25">
      <c r="AT569" s="1"/>
    </row>
    <row r="570" spans="46:46" ht="12" x14ac:dyDescent="0.25">
      <c r="AT570" s="1"/>
    </row>
    <row r="571" spans="46:46" ht="12" x14ac:dyDescent="0.25">
      <c r="AT571" s="1"/>
    </row>
    <row r="572" spans="46:46" ht="12" x14ac:dyDescent="0.25">
      <c r="AT572" s="1"/>
    </row>
    <row r="573" spans="46:46" ht="12" x14ac:dyDescent="0.25">
      <c r="AT573" s="1"/>
    </row>
    <row r="574" spans="46:46" ht="12" x14ac:dyDescent="0.25">
      <c r="AT574" s="1"/>
    </row>
    <row r="575" spans="46:46" ht="12" x14ac:dyDescent="0.25">
      <c r="AT575" s="1"/>
    </row>
    <row r="576" spans="46:46" ht="12" x14ac:dyDescent="0.25">
      <c r="AT576" s="1"/>
    </row>
    <row r="577" spans="46:46" ht="12" x14ac:dyDescent="0.25">
      <c r="AT577" s="1"/>
    </row>
    <row r="578" spans="46:46" ht="12" x14ac:dyDescent="0.25">
      <c r="AT578" s="1"/>
    </row>
    <row r="579" spans="46:46" ht="12" x14ac:dyDescent="0.25">
      <c r="AT579" s="1"/>
    </row>
    <row r="580" spans="46:46" ht="12" x14ac:dyDescent="0.25">
      <c r="AT580" s="1"/>
    </row>
    <row r="581" spans="46:46" ht="12" x14ac:dyDescent="0.25">
      <c r="AT581" s="1"/>
    </row>
    <row r="582" spans="46:46" ht="12" x14ac:dyDescent="0.25">
      <c r="AT582" s="1"/>
    </row>
    <row r="583" spans="46:46" ht="12" x14ac:dyDescent="0.25">
      <c r="AT583" s="1"/>
    </row>
    <row r="584" spans="46:46" ht="12" x14ac:dyDescent="0.25">
      <c r="AT584" s="1"/>
    </row>
    <row r="585" spans="46:46" ht="12" x14ac:dyDescent="0.25">
      <c r="AT585" s="1"/>
    </row>
    <row r="586" spans="46:46" ht="12" x14ac:dyDescent="0.25">
      <c r="AT586" s="1"/>
    </row>
    <row r="587" spans="46:46" ht="12" x14ac:dyDescent="0.25">
      <c r="AT587" s="1"/>
    </row>
    <row r="588" spans="46:46" ht="12" x14ac:dyDescent="0.25">
      <c r="AT588" s="1"/>
    </row>
    <row r="589" spans="46:46" ht="12" x14ac:dyDescent="0.25">
      <c r="AT589" s="1"/>
    </row>
    <row r="590" spans="46:46" ht="12" x14ac:dyDescent="0.25">
      <c r="AT590" s="1"/>
    </row>
    <row r="591" spans="46:46" ht="12" x14ac:dyDescent="0.25">
      <c r="AT591" s="1"/>
    </row>
    <row r="592" spans="46:46" ht="12" x14ac:dyDescent="0.25">
      <c r="AT592" s="1"/>
    </row>
    <row r="593" spans="46:46" ht="12" x14ac:dyDescent="0.25">
      <c r="AT593" s="1"/>
    </row>
    <row r="594" spans="46:46" ht="12" x14ac:dyDescent="0.25">
      <c r="AT594" s="1"/>
    </row>
    <row r="595" spans="46:46" ht="12" x14ac:dyDescent="0.25">
      <c r="AT595" s="1"/>
    </row>
    <row r="596" spans="46:46" ht="12" x14ac:dyDescent="0.25">
      <c r="AT596" s="1"/>
    </row>
    <row r="597" spans="46:46" ht="12" x14ac:dyDescent="0.25">
      <c r="AT597" s="1"/>
    </row>
    <row r="598" spans="46:46" ht="12" x14ac:dyDescent="0.25">
      <c r="AT598" s="1"/>
    </row>
    <row r="599" spans="46:46" ht="12" x14ac:dyDescent="0.25">
      <c r="AT599" s="1"/>
    </row>
    <row r="600" spans="46:46" ht="12" x14ac:dyDescent="0.25">
      <c r="AT600" s="1"/>
    </row>
    <row r="601" spans="46:46" ht="12" x14ac:dyDescent="0.25">
      <c r="AT601" s="1"/>
    </row>
    <row r="602" spans="46:46" ht="12" x14ac:dyDescent="0.25">
      <c r="AT602" s="1"/>
    </row>
    <row r="603" spans="46:46" ht="12" x14ac:dyDescent="0.25">
      <c r="AT603" s="1"/>
    </row>
    <row r="604" spans="46:46" ht="12" x14ac:dyDescent="0.25">
      <c r="AT604" s="1"/>
    </row>
    <row r="605" spans="46:46" ht="12" x14ac:dyDescent="0.25">
      <c r="AT605" s="1"/>
    </row>
    <row r="606" spans="46:46" ht="12" x14ac:dyDescent="0.25">
      <c r="AT606" s="1"/>
    </row>
    <row r="607" spans="46:46" ht="12" x14ac:dyDescent="0.25">
      <c r="AT607" s="1"/>
    </row>
    <row r="608" spans="46:46" ht="12" x14ac:dyDescent="0.25">
      <c r="AT608" s="1"/>
    </row>
    <row r="609" spans="46:46" ht="12" x14ac:dyDescent="0.25">
      <c r="AT609" s="1"/>
    </row>
    <row r="610" spans="46:46" ht="12" x14ac:dyDescent="0.25">
      <c r="AT610" s="1"/>
    </row>
    <row r="611" spans="46:46" ht="12" x14ac:dyDescent="0.25">
      <c r="AT611" s="1"/>
    </row>
    <row r="612" spans="46:46" ht="12" x14ac:dyDescent="0.25">
      <c r="AT612" s="1"/>
    </row>
    <row r="613" spans="46:46" ht="12" x14ac:dyDescent="0.25">
      <c r="AT613" s="1"/>
    </row>
    <row r="614" spans="46:46" ht="12" x14ac:dyDescent="0.25">
      <c r="AT614" s="1"/>
    </row>
    <row r="615" spans="46:46" ht="12" x14ac:dyDescent="0.25">
      <c r="AT615" s="1"/>
    </row>
    <row r="616" spans="46:46" ht="12" x14ac:dyDescent="0.25">
      <c r="AT616" s="1"/>
    </row>
    <row r="617" spans="46:46" ht="12" x14ac:dyDescent="0.25">
      <c r="AT617" s="1"/>
    </row>
    <row r="618" spans="46:46" ht="12" x14ac:dyDescent="0.25">
      <c r="AT618" s="1"/>
    </row>
    <row r="619" spans="46:46" ht="12" x14ac:dyDescent="0.25">
      <c r="AT619" s="1"/>
    </row>
    <row r="620" spans="46:46" ht="12" x14ac:dyDescent="0.25">
      <c r="AT620" s="1"/>
    </row>
    <row r="621" spans="46:46" ht="12" x14ac:dyDescent="0.25">
      <c r="AT621" s="1"/>
    </row>
    <row r="622" spans="46:46" ht="12" x14ac:dyDescent="0.25">
      <c r="AT622" s="1"/>
    </row>
    <row r="623" spans="46:46" ht="12" x14ac:dyDescent="0.25">
      <c r="AT623" s="1"/>
    </row>
    <row r="624" spans="46:46" ht="12" x14ac:dyDescent="0.25">
      <c r="AT624" s="1"/>
    </row>
    <row r="625" spans="46:46" ht="12" x14ac:dyDescent="0.25">
      <c r="AT625" s="1"/>
    </row>
    <row r="626" spans="46:46" ht="12" x14ac:dyDescent="0.25">
      <c r="AT626" s="1"/>
    </row>
    <row r="627" spans="46:46" ht="12" x14ac:dyDescent="0.25">
      <c r="AT627" s="1"/>
    </row>
    <row r="628" spans="46:46" ht="12" x14ac:dyDescent="0.25">
      <c r="AT628" s="1"/>
    </row>
    <row r="629" spans="46:46" ht="12" x14ac:dyDescent="0.25">
      <c r="AT629" s="1"/>
    </row>
    <row r="630" spans="46:46" ht="12" x14ac:dyDescent="0.25">
      <c r="AT630" s="1"/>
    </row>
    <row r="631" spans="46:46" ht="12" x14ac:dyDescent="0.25">
      <c r="AT631" s="1"/>
    </row>
    <row r="632" spans="46:46" ht="12" x14ac:dyDescent="0.25">
      <c r="AT632" s="1"/>
    </row>
    <row r="633" spans="46:46" ht="12" x14ac:dyDescent="0.25">
      <c r="AT633" s="1"/>
    </row>
    <row r="634" spans="46:46" ht="12" x14ac:dyDescent="0.25">
      <c r="AT634" s="1"/>
    </row>
    <row r="635" spans="46:46" ht="12" x14ac:dyDescent="0.25">
      <c r="AT635" s="1"/>
    </row>
    <row r="636" spans="46:46" ht="12" x14ac:dyDescent="0.25">
      <c r="AT636" s="1"/>
    </row>
    <row r="637" spans="46:46" ht="12" x14ac:dyDescent="0.25">
      <c r="AT637" s="1"/>
    </row>
    <row r="638" spans="46:46" ht="12" x14ac:dyDescent="0.25">
      <c r="AT638" s="1"/>
    </row>
    <row r="639" spans="46:46" ht="12" x14ac:dyDescent="0.25">
      <c r="AT639" s="1"/>
    </row>
    <row r="640" spans="46:46" ht="12" x14ac:dyDescent="0.25">
      <c r="AT640" s="1"/>
    </row>
    <row r="641" spans="46:46" ht="12" x14ac:dyDescent="0.25">
      <c r="AT641" s="1"/>
    </row>
    <row r="642" spans="46:46" ht="12" x14ac:dyDescent="0.25">
      <c r="AT642" s="1"/>
    </row>
    <row r="643" spans="46:46" ht="12" x14ac:dyDescent="0.25">
      <c r="AT643" s="1"/>
    </row>
    <row r="644" spans="46:46" ht="12" x14ac:dyDescent="0.25">
      <c r="AT644" s="1"/>
    </row>
    <row r="645" spans="46:46" ht="12" x14ac:dyDescent="0.25">
      <c r="AT645" s="1"/>
    </row>
    <row r="646" spans="46:46" ht="12" x14ac:dyDescent="0.25">
      <c r="AT646" s="1"/>
    </row>
    <row r="647" spans="46:46" ht="12" x14ac:dyDescent="0.25">
      <c r="AT647" s="1"/>
    </row>
    <row r="648" spans="46:46" ht="12" x14ac:dyDescent="0.25">
      <c r="AT648" s="1"/>
    </row>
    <row r="649" spans="46:46" ht="12" x14ac:dyDescent="0.25">
      <c r="AT649" s="1"/>
    </row>
    <row r="650" spans="46:46" ht="12" x14ac:dyDescent="0.25">
      <c r="AT650" s="1"/>
    </row>
    <row r="651" spans="46:46" ht="12" x14ac:dyDescent="0.25">
      <c r="AT651" s="1"/>
    </row>
    <row r="652" spans="46:46" ht="12" x14ac:dyDescent="0.25">
      <c r="AT652" s="1"/>
    </row>
    <row r="653" spans="46:46" ht="12" x14ac:dyDescent="0.25">
      <c r="AT653" s="1"/>
    </row>
    <row r="654" spans="46:46" ht="12" x14ac:dyDescent="0.25">
      <c r="AT654" s="1"/>
    </row>
    <row r="655" spans="46:46" ht="12" x14ac:dyDescent="0.25">
      <c r="AT655" s="1"/>
    </row>
    <row r="656" spans="46:46" ht="12" x14ac:dyDescent="0.25">
      <c r="AT656" s="1"/>
    </row>
    <row r="657" spans="46:46" ht="12" x14ac:dyDescent="0.25">
      <c r="AT657" s="1"/>
    </row>
    <row r="658" spans="46:46" ht="12" x14ac:dyDescent="0.25">
      <c r="AT658" s="1"/>
    </row>
    <row r="659" spans="46:46" ht="12" x14ac:dyDescent="0.25">
      <c r="AT659" s="1"/>
    </row>
    <row r="660" spans="46:46" ht="12" x14ac:dyDescent="0.25">
      <c r="AT660" s="1"/>
    </row>
    <row r="661" spans="46:46" ht="12" x14ac:dyDescent="0.25">
      <c r="AT661" s="1"/>
    </row>
    <row r="662" spans="46:46" ht="12" x14ac:dyDescent="0.25">
      <c r="AT662" s="1"/>
    </row>
    <row r="663" spans="46:46" ht="12" x14ac:dyDescent="0.25">
      <c r="AT663" s="1"/>
    </row>
    <row r="664" spans="46:46" ht="12" x14ac:dyDescent="0.25">
      <c r="AT664" s="1"/>
    </row>
    <row r="665" spans="46:46" ht="12" x14ac:dyDescent="0.25">
      <c r="AT665" s="1"/>
    </row>
    <row r="666" spans="46:46" ht="12" x14ac:dyDescent="0.25">
      <c r="AT666" s="1"/>
    </row>
    <row r="667" spans="46:46" ht="12" x14ac:dyDescent="0.25">
      <c r="AT667" s="1"/>
    </row>
    <row r="668" spans="46:46" ht="12" x14ac:dyDescent="0.25">
      <c r="AT668" s="1"/>
    </row>
    <row r="669" spans="46:46" ht="12" x14ac:dyDescent="0.25">
      <c r="AT669" s="1"/>
    </row>
    <row r="670" spans="46:46" ht="12" x14ac:dyDescent="0.25">
      <c r="AT670" s="1"/>
    </row>
    <row r="671" spans="46:46" ht="12" x14ac:dyDescent="0.25">
      <c r="AT671" s="1"/>
    </row>
    <row r="672" spans="46:46" ht="12" x14ac:dyDescent="0.25">
      <c r="AT672" s="1"/>
    </row>
    <row r="673" spans="46:46" ht="12" x14ac:dyDescent="0.25">
      <c r="AT673" s="1"/>
    </row>
    <row r="674" spans="46:46" ht="12" x14ac:dyDescent="0.25">
      <c r="AT674" s="1"/>
    </row>
    <row r="675" spans="46:46" ht="12" x14ac:dyDescent="0.25">
      <c r="AT675" s="1"/>
    </row>
    <row r="676" spans="46:46" ht="12" x14ac:dyDescent="0.25">
      <c r="AT676" s="1"/>
    </row>
    <row r="677" spans="46:46" ht="12" x14ac:dyDescent="0.25">
      <c r="AT677" s="1"/>
    </row>
    <row r="678" spans="46:46" ht="12" x14ac:dyDescent="0.25">
      <c r="AT678" s="1"/>
    </row>
    <row r="679" spans="46:46" ht="12" x14ac:dyDescent="0.25">
      <c r="AT679" s="1"/>
    </row>
    <row r="680" spans="46:46" ht="12" x14ac:dyDescent="0.25">
      <c r="AT680" s="1"/>
    </row>
    <row r="681" spans="46:46" ht="12" x14ac:dyDescent="0.25">
      <c r="AT681" s="1"/>
    </row>
    <row r="682" spans="46:46" ht="12" x14ac:dyDescent="0.25">
      <c r="AT682" s="1"/>
    </row>
    <row r="683" spans="46:46" ht="12" x14ac:dyDescent="0.25">
      <c r="AT683" s="1"/>
    </row>
    <row r="684" spans="46:46" ht="12" x14ac:dyDescent="0.25">
      <c r="AT684" s="1"/>
    </row>
    <row r="685" spans="46:46" ht="12" x14ac:dyDescent="0.25">
      <c r="AT685" s="1"/>
    </row>
    <row r="686" spans="46:46" ht="12" x14ac:dyDescent="0.25">
      <c r="AT686" s="1"/>
    </row>
    <row r="687" spans="46:46" ht="12" x14ac:dyDescent="0.25">
      <c r="AT687" s="1"/>
    </row>
    <row r="688" spans="46:46" ht="12" x14ac:dyDescent="0.25">
      <c r="AT688" s="1"/>
    </row>
    <row r="689" spans="46:46" ht="12" x14ac:dyDescent="0.25">
      <c r="AT689" s="1"/>
    </row>
    <row r="690" spans="46:46" ht="12" x14ac:dyDescent="0.25">
      <c r="AT690" s="1"/>
    </row>
    <row r="691" spans="46:46" ht="12" x14ac:dyDescent="0.25">
      <c r="AT691" s="1"/>
    </row>
    <row r="692" spans="46:46" ht="12" x14ac:dyDescent="0.25">
      <c r="AT692" s="1"/>
    </row>
    <row r="693" spans="46:46" ht="12" x14ac:dyDescent="0.25">
      <c r="AT693" s="1"/>
    </row>
    <row r="694" spans="46:46" ht="12" x14ac:dyDescent="0.25">
      <c r="AT694" s="1"/>
    </row>
    <row r="695" spans="46:46" ht="12" x14ac:dyDescent="0.25">
      <c r="AT695" s="1"/>
    </row>
    <row r="696" spans="46:46" ht="12" x14ac:dyDescent="0.25">
      <c r="AT696" s="1"/>
    </row>
    <row r="697" spans="46:46" ht="12" x14ac:dyDescent="0.25">
      <c r="AT697" s="1"/>
    </row>
    <row r="698" spans="46:46" ht="12" x14ac:dyDescent="0.25">
      <c r="AT698" s="1"/>
    </row>
    <row r="699" spans="46:46" ht="12" x14ac:dyDescent="0.25">
      <c r="AT699" s="1"/>
    </row>
    <row r="700" spans="46:46" ht="12" x14ac:dyDescent="0.25">
      <c r="AT700" s="1"/>
    </row>
    <row r="701" spans="46:46" ht="12" x14ac:dyDescent="0.25">
      <c r="AT701" s="1"/>
    </row>
    <row r="702" spans="46:46" ht="12" x14ac:dyDescent="0.25">
      <c r="AT702" s="1"/>
    </row>
    <row r="703" spans="46:46" ht="12" x14ac:dyDescent="0.25">
      <c r="AT703" s="1"/>
    </row>
    <row r="704" spans="46:46" ht="12" x14ac:dyDescent="0.25">
      <c r="AT704" s="1"/>
    </row>
    <row r="705" spans="46:46" ht="12" x14ac:dyDescent="0.25">
      <c r="AT705" s="1"/>
    </row>
    <row r="706" spans="46:46" ht="12" x14ac:dyDescent="0.25">
      <c r="AT706" s="1"/>
    </row>
    <row r="707" spans="46:46" ht="12" x14ac:dyDescent="0.25">
      <c r="AT707" s="1"/>
    </row>
    <row r="708" spans="46:46" ht="12" x14ac:dyDescent="0.25">
      <c r="AT708" s="1"/>
    </row>
    <row r="709" spans="46:46" ht="12" x14ac:dyDescent="0.25">
      <c r="AT709" s="1"/>
    </row>
    <row r="710" spans="46:46" ht="12" x14ac:dyDescent="0.25">
      <c r="AT710" s="1"/>
    </row>
    <row r="711" spans="46:46" ht="12" x14ac:dyDescent="0.25">
      <c r="AT711" s="1"/>
    </row>
    <row r="712" spans="46:46" ht="12" x14ac:dyDescent="0.25">
      <c r="AT712" s="1"/>
    </row>
    <row r="713" spans="46:46" ht="12" x14ac:dyDescent="0.25">
      <c r="AT713" s="1"/>
    </row>
    <row r="714" spans="46:46" ht="12" x14ac:dyDescent="0.25">
      <c r="AT714" s="1"/>
    </row>
    <row r="715" spans="46:46" ht="12" x14ac:dyDescent="0.25">
      <c r="AT715" s="1"/>
    </row>
    <row r="716" spans="46:46" ht="12" x14ac:dyDescent="0.25">
      <c r="AT716" s="1"/>
    </row>
    <row r="717" spans="46:46" ht="12" x14ac:dyDescent="0.25">
      <c r="AT717" s="1"/>
    </row>
    <row r="718" spans="46:46" ht="12" x14ac:dyDescent="0.25">
      <c r="AT718" s="1"/>
    </row>
    <row r="719" spans="46:46" ht="12" x14ac:dyDescent="0.25">
      <c r="AT719" s="1"/>
    </row>
    <row r="720" spans="46:46" ht="12" x14ac:dyDescent="0.25">
      <c r="AT720" s="1"/>
    </row>
    <row r="721" spans="46:46" ht="12" x14ac:dyDescent="0.25">
      <c r="AT721" s="1"/>
    </row>
    <row r="722" spans="46:46" ht="12" x14ac:dyDescent="0.25">
      <c r="AT722" s="1"/>
    </row>
    <row r="723" spans="46:46" ht="12" x14ac:dyDescent="0.25">
      <c r="AT723" s="1"/>
    </row>
    <row r="724" spans="46:46" ht="12" x14ac:dyDescent="0.25">
      <c r="AT724" s="1"/>
    </row>
    <row r="725" spans="46:46" ht="12" x14ac:dyDescent="0.25">
      <c r="AT725" s="1"/>
    </row>
    <row r="726" spans="46:46" ht="12" x14ac:dyDescent="0.25">
      <c r="AT726" s="1"/>
    </row>
    <row r="727" spans="46:46" ht="12" x14ac:dyDescent="0.25">
      <c r="AT727" s="1"/>
    </row>
    <row r="728" spans="46:46" ht="12" x14ac:dyDescent="0.25">
      <c r="AT728" s="1"/>
    </row>
    <row r="729" spans="46:46" ht="12" x14ac:dyDescent="0.25">
      <c r="AT729" s="1"/>
    </row>
    <row r="730" spans="46:46" ht="12" x14ac:dyDescent="0.25">
      <c r="AT730" s="1"/>
    </row>
    <row r="731" spans="46:46" ht="12" x14ac:dyDescent="0.25">
      <c r="AT731" s="1"/>
    </row>
    <row r="732" spans="46:46" ht="12" x14ac:dyDescent="0.25">
      <c r="AT732" s="1"/>
    </row>
    <row r="733" spans="46:46" ht="12" x14ac:dyDescent="0.25">
      <c r="AT733" s="1"/>
    </row>
    <row r="734" spans="46:46" ht="12" x14ac:dyDescent="0.25">
      <c r="AT734" s="1"/>
    </row>
    <row r="735" spans="46:46" ht="12" x14ac:dyDescent="0.25">
      <c r="AT735" s="1"/>
    </row>
    <row r="736" spans="46:46" ht="12" x14ac:dyDescent="0.25">
      <c r="AT736" s="1"/>
    </row>
    <row r="737" spans="46:46" ht="12" x14ac:dyDescent="0.25">
      <c r="AT737" s="1"/>
    </row>
    <row r="738" spans="46:46" ht="12" x14ac:dyDescent="0.25">
      <c r="AT738" s="1"/>
    </row>
    <row r="739" spans="46:46" ht="12" x14ac:dyDescent="0.25">
      <c r="AT739" s="1"/>
    </row>
    <row r="740" spans="46:46" ht="12" x14ac:dyDescent="0.25">
      <c r="AT740" s="1"/>
    </row>
    <row r="741" spans="46:46" ht="12" x14ac:dyDescent="0.25">
      <c r="AT741" s="1"/>
    </row>
    <row r="742" spans="46:46" ht="12" x14ac:dyDescent="0.25">
      <c r="AT742" s="1"/>
    </row>
    <row r="743" spans="46:46" ht="12" x14ac:dyDescent="0.25">
      <c r="AT743" s="1"/>
    </row>
    <row r="744" spans="46:46" ht="12" x14ac:dyDescent="0.25">
      <c r="AT744" s="1"/>
    </row>
    <row r="745" spans="46:46" ht="12" x14ac:dyDescent="0.25">
      <c r="AT745" s="1"/>
    </row>
    <row r="746" spans="46:46" ht="12" x14ac:dyDescent="0.25">
      <c r="AT746" s="1"/>
    </row>
    <row r="747" spans="46:46" ht="12" x14ac:dyDescent="0.25">
      <c r="AT747" s="1"/>
    </row>
    <row r="748" spans="46:46" ht="12" x14ac:dyDescent="0.25">
      <c r="AT748" s="1"/>
    </row>
    <row r="749" spans="46:46" ht="12" x14ac:dyDescent="0.25">
      <c r="AT749" s="1"/>
    </row>
    <row r="750" spans="46:46" ht="12" x14ac:dyDescent="0.25">
      <c r="AT750" s="1"/>
    </row>
    <row r="751" spans="46:46" ht="12" x14ac:dyDescent="0.25">
      <c r="AT751" s="1"/>
    </row>
    <row r="752" spans="46:46" ht="12" x14ac:dyDescent="0.25">
      <c r="AT752" s="1"/>
    </row>
    <row r="753" spans="46:46" ht="12" x14ac:dyDescent="0.25">
      <c r="AT753" s="1"/>
    </row>
    <row r="754" spans="46:46" ht="12" x14ac:dyDescent="0.25">
      <c r="AT754" s="1"/>
    </row>
    <row r="755" spans="46:46" ht="12" x14ac:dyDescent="0.25">
      <c r="AT755" s="1"/>
    </row>
    <row r="756" spans="46:46" ht="12" x14ac:dyDescent="0.25">
      <c r="AT756" s="1"/>
    </row>
    <row r="757" spans="46:46" ht="12" x14ac:dyDescent="0.25">
      <c r="AT757" s="1"/>
    </row>
    <row r="758" spans="46:46" ht="12" x14ac:dyDescent="0.25">
      <c r="AT758" s="1"/>
    </row>
    <row r="759" spans="46:46" ht="12" x14ac:dyDescent="0.25">
      <c r="AT759" s="1"/>
    </row>
    <row r="760" spans="46:46" ht="12" x14ac:dyDescent="0.25">
      <c r="AT760" s="1"/>
    </row>
    <row r="761" spans="46:46" ht="12" x14ac:dyDescent="0.25">
      <c r="AT761" s="1"/>
    </row>
    <row r="762" spans="46:46" ht="12" x14ac:dyDescent="0.25">
      <c r="AT762" s="1"/>
    </row>
    <row r="763" spans="46:46" ht="12" x14ac:dyDescent="0.25">
      <c r="AT763" s="1"/>
    </row>
    <row r="764" spans="46:46" ht="12" x14ac:dyDescent="0.25">
      <c r="AT764" s="1"/>
    </row>
    <row r="765" spans="46:46" ht="12" x14ac:dyDescent="0.25">
      <c r="AT765" s="1"/>
    </row>
    <row r="766" spans="46:46" ht="12" x14ac:dyDescent="0.25">
      <c r="AT766" s="1"/>
    </row>
    <row r="767" spans="46:46" ht="12" x14ac:dyDescent="0.25">
      <c r="AT767" s="1"/>
    </row>
    <row r="768" spans="46:46" ht="12" x14ac:dyDescent="0.25">
      <c r="AT768" s="1"/>
    </row>
    <row r="769" spans="46:46" ht="12" x14ac:dyDescent="0.25">
      <c r="AT769" s="1"/>
    </row>
    <row r="770" spans="46:46" ht="12" x14ac:dyDescent="0.25">
      <c r="AT770" s="1"/>
    </row>
    <row r="771" spans="46:46" ht="12" x14ac:dyDescent="0.25">
      <c r="AT771" s="1"/>
    </row>
    <row r="772" spans="46:46" ht="12" x14ac:dyDescent="0.25">
      <c r="AT772" s="1"/>
    </row>
    <row r="773" spans="46:46" ht="12" x14ac:dyDescent="0.25">
      <c r="AT773" s="1"/>
    </row>
    <row r="774" spans="46:46" ht="12" x14ac:dyDescent="0.25">
      <c r="AT774" s="1"/>
    </row>
    <row r="775" spans="46:46" ht="12" x14ac:dyDescent="0.25">
      <c r="AT775" s="1"/>
    </row>
    <row r="776" spans="46:46" ht="12" x14ac:dyDescent="0.25">
      <c r="AT776" s="1"/>
    </row>
    <row r="777" spans="46:46" ht="12" x14ac:dyDescent="0.25">
      <c r="AT777" s="1"/>
    </row>
    <row r="778" spans="46:46" ht="12" x14ac:dyDescent="0.25">
      <c r="AT778" s="1"/>
    </row>
    <row r="779" spans="46:46" ht="12" x14ac:dyDescent="0.25">
      <c r="AT779" s="1"/>
    </row>
    <row r="780" spans="46:46" ht="12" x14ac:dyDescent="0.25">
      <c r="AT780" s="1"/>
    </row>
    <row r="781" spans="46:46" ht="12" x14ac:dyDescent="0.25">
      <c r="AT781" s="1"/>
    </row>
    <row r="782" spans="46:46" ht="12" x14ac:dyDescent="0.25">
      <c r="AT782" s="1"/>
    </row>
    <row r="783" spans="46:46" ht="12" x14ac:dyDescent="0.25">
      <c r="AT783" s="1"/>
    </row>
    <row r="784" spans="46:46" ht="12" x14ac:dyDescent="0.25">
      <c r="AT784" s="1"/>
    </row>
    <row r="785" spans="46:46" ht="12" x14ac:dyDescent="0.25">
      <c r="AT785" s="1"/>
    </row>
    <row r="786" spans="46:46" ht="12" x14ac:dyDescent="0.25">
      <c r="AT786" s="1"/>
    </row>
    <row r="787" spans="46:46" ht="12" x14ac:dyDescent="0.25">
      <c r="AT787" s="1"/>
    </row>
    <row r="788" spans="46:46" ht="12" x14ac:dyDescent="0.25">
      <c r="AT788" s="1"/>
    </row>
    <row r="789" spans="46:46" ht="12" x14ac:dyDescent="0.25">
      <c r="AT789" s="1"/>
    </row>
    <row r="790" spans="46:46" ht="12" x14ac:dyDescent="0.25">
      <c r="AT790" s="1"/>
    </row>
    <row r="791" spans="46:46" ht="12" x14ac:dyDescent="0.25">
      <c r="AT791" s="1"/>
    </row>
    <row r="792" spans="46:46" ht="12" x14ac:dyDescent="0.25">
      <c r="AT792" s="1"/>
    </row>
    <row r="793" spans="46:46" ht="12" x14ac:dyDescent="0.25">
      <c r="AT793" s="1"/>
    </row>
    <row r="794" spans="46:46" ht="12" x14ac:dyDescent="0.25">
      <c r="AT794" s="1"/>
    </row>
    <row r="795" spans="46:46" ht="12" x14ac:dyDescent="0.25">
      <c r="AT795" s="1"/>
    </row>
    <row r="796" spans="46:46" ht="12" x14ac:dyDescent="0.25">
      <c r="AT796" s="1"/>
    </row>
    <row r="797" spans="46:46" ht="12" x14ac:dyDescent="0.25">
      <c r="AT797" s="1"/>
    </row>
    <row r="798" spans="46:46" ht="12" x14ac:dyDescent="0.25">
      <c r="AT798" s="1"/>
    </row>
    <row r="799" spans="46:46" ht="12" x14ac:dyDescent="0.25">
      <c r="AT799" s="1"/>
    </row>
    <row r="800" spans="46:46" ht="12" x14ac:dyDescent="0.25">
      <c r="AT800" s="1"/>
    </row>
    <row r="801" spans="46:46" ht="12" x14ac:dyDescent="0.25">
      <c r="AT801" s="1"/>
    </row>
    <row r="802" spans="46:46" ht="12" x14ac:dyDescent="0.25">
      <c r="AT802" s="1"/>
    </row>
    <row r="803" spans="46:46" ht="12" x14ac:dyDescent="0.25">
      <c r="AT803" s="1"/>
    </row>
    <row r="804" spans="46:46" ht="12" x14ac:dyDescent="0.25">
      <c r="AT804" s="1"/>
    </row>
    <row r="805" spans="46:46" ht="12" x14ac:dyDescent="0.25">
      <c r="AT805" s="1"/>
    </row>
    <row r="806" spans="46:46" ht="12" x14ac:dyDescent="0.25">
      <c r="AT806" s="1"/>
    </row>
    <row r="807" spans="46:46" ht="12" x14ac:dyDescent="0.25">
      <c r="AT807" s="1"/>
    </row>
    <row r="808" spans="46:46" ht="12" x14ac:dyDescent="0.25">
      <c r="AT808" s="1"/>
    </row>
    <row r="809" spans="46:46" ht="12" x14ac:dyDescent="0.25">
      <c r="AT809" s="1"/>
    </row>
    <row r="810" spans="46:46" ht="12" x14ac:dyDescent="0.25">
      <c r="AT810" s="1"/>
    </row>
    <row r="811" spans="46:46" ht="12" x14ac:dyDescent="0.25">
      <c r="AT811" s="1"/>
    </row>
    <row r="812" spans="46:46" ht="12" x14ac:dyDescent="0.25">
      <c r="AT812" s="1"/>
    </row>
    <row r="813" spans="46:46" ht="12" x14ac:dyDescent="0.25">
      <c r="AT813" s="1"/>
    </row>
    <row r="814" spans="46:46" ht="12" x14ac:dyDescent="0.25">
      <c r="AT814" s="1"/>
    </row>
    <row r="815" spans="46:46" ht="12" x14ac:dyDescent="0.25">
      <c r="AT815" s="1"/>
    </row>
    <row r="816" spans="46:46" ht="12" x14ac:dyDescent="0.25">
      <c r="AT816" s="1"/>
    </row>
    <row r="817" spans="46:46" ht="12" x14ac:dyDescent="0.25">
      <c r="AT817" s="1"/>
    </row>
    <row r="818" spans="46:46" ht="12" x14ac:dyDescent="0.25">
      <c r="AT818" s="1"/>
    </row>
    <row r="819" spans="46:46" ht="12" x14ac:dyDescent="0.25">
      <c r="AT819" s="1"/>
    </row>
    <row r="820" spans="46:46" ht="12" x14ac:dyDescent="0.25">
      <c r="AT820" s="1"/>
    </row>
    <row r="821" spans="46:46" ht="12" x14ac:dyDescent="0.25">
      <c r="AT821" s="1"/>
    </row>
    <row r="822" spans="46:46" ht="12" x14ac:dyDescent="0.25">
      <c r="AT822" s="1"/>
    </row>
    <row r="823" spans="46:46" ht="12" x14ac:dyDescent="0.25">
      <c r="AT823" s="1"/>
    </row>
    <row r="824" spans="46:46" ht="12" x14ac:dyDescent="0.25">
      <c r="AT824" s="1"/>
    </row>
    <row r="825" spans="46:46" ht="12" x14ac:dyDescent="0.25">
      <c r="AT825" s="1"/>
    </row>
    <row r="826" spans="46:46" ht="12" x14ac:dyDescent="0.25">
      <c r="AT826" s="1"/>
    </row>
    <row r="827" spans="46:46" ht="12" x14ac:dyDescent="0.25">
      <c r="AT827" s="1"/>
    </row>
    <row r="828" spans="46:46" ht="12" x14ac:dyDescent="0.25">
      <c r="AT828" s="1"/>
    </row>
    <row r="829" spans="46:46" ht="12" x14ac:dyDescent="0.25">
      <c r="AT829" s="1"/>
    </row>
    <row r="830" spans="46:46" ht="12" x14ac:dyDescent="0.25">
      <c r="AT830" s="1"/>
    </row>
    <row r="831" spans="46:46" ht="12" x14ac:dyDescent="0.25">
      <c r="AT831" s="1"/>
    </row>
    <row r="832" spans="46:46" ht="12" x14ac:dyDescent="0.25">
      <c r="AT832" s="1"/>
    </row>
    <row r="833" spans="46:46" ht="12" x14ac:dyDescent="0.25">
      <c r="AT833" s="1"/>
    </row>
    <row r="834" spans="46:46" ht="12" x14ac:dyDescent="0.25">
      <c r="AT834" s="1"/>
    </row>
    <row r="835" spans="46:46" ht="12" x14ac:dyDescent="0.25">
      <c r="AT835" s="1"/>
    </row>
    <row r="836" spans="46:46" ht="12" x14ac:dyDescent="0.25">
      <c r="AT836" s="1"/>
    </row>
    <row r="837" spans="46:46" ht="12" x14ac:dyDescent="0.25">
      <c r="AT837" s="1"/>
    </row>
    <row r="838" spans="46:46" ht="12" x14ac:dyDescent="0.25">
      <c r="AT838" s="1"/>
    </row>
    <row r="839" spans="46:46" ht="12" x14ac:dyDescent="0.25">
      <c r="AT839" s="1"/>
    </row>
    <row r="840" spans="46:46" ht="12" x14ac:dyDescent="0.25">
      <c r="AT840" s="1"/>
    </row>
    <row r="841" spans="46:46" ht="12" x14ac:dyDescent="0.25">
      <c r="AT841" s="1"/>
    </row>
    <row r="842" spans="46:46" ht="12" x14ac:dyDescent="0.25">
      <c r="AT842" s="1"/>
    </row>
    <row r="843" spans="46:46" ht="12" x14ac:dyDescent="0.25">
      <c r="AT843" s="1"/>
    </row>
    <row r="844" spans="46:46" ht="12" x14ac:dyDescent="0.25">
      <c r="AT844" s="1"/>
    </row>
    <row r="845" spans="46:46" ht="12" x14ac:dyDescent="0.25">
      <c r="AT845" s="1"/>
    </row>
    <row r="846" spans="46:46" ht="12" x14ac:dyDescent="0.25">
      <c r="AT846" s="1"/>
    </row>
    <row r="847" spans="46:46" ht="12" x14ac:dyDescent="0.25">
      <c r="AT847" s="1"/>
    </row>
    <row r="848" spans="46:46" ht="12" x14ac:dyDescent="0.25">
      <c r="AT848" s="1"/>
    </row>
    <row r="849" spans="46:46" ht="12" x14ac:dyDescent="0.25">
      <c r="AT849" s="1"/>
    </row>
    <row r="850" spans="46:46" ht="12" x14ac:dyDescent="0.25">
      <c r="AT850" s="1"/>
    </row>
    <row r="851" spans="46:46" ht="12" x14ac:dyDescent="0.25">
      <c r="AT851" s="1"/>
    </row>
    <row r="852" spans="46:46" ht="12" x14ac:dyDescent="0.25">
      <c r="AT852" s="1"/>
    </row>
    <row r="853" spans="46:46" ht="12" x14ac:dyDescent="0.25">
      <c r="AT853" s="1"/>
    </row>
    <row r="854" spans="46:46" ht="12" x14ac:dyDescent="0.25">
      <c r="AT854" s="1"/>
    </row>
    <row r="855" spans="46:46" ht="12" x14ac:dyDescent="0.25">
      <c r="AT855" s="1"/>
    </row>
    <row r="856" spans="46:46" ht="12" x14ac:dyDescent="0.25">
      <c r="AT856" s="1"/>
    </row>
    <row r="857" spans="46:46" ht="12" x14ac:dyDescent="0.25">
      <c r="AT857" s="1"/>
    </row>
    <row r="858" spans="46:46" ht="12" x14ac:dyDescent="0.25">
      <c r="AT858" s="1"/>
    </row>
    <row r="859" spans="46:46" ht="12" x14ac:dyDescent="0.25">
      <c r="AT859" s="1"/>
    </row>
    <row r="860" spans="46:46" ht="12" x14ac:dyDescent="0.25">
      <c r="AT860" s="1"/>
    </row>
    <row r="861" spans="46:46" ht="12" x14ac:dyDescent="0.25">
      <c r="AT861" s="1"/>
    </row>
    <row r="862" spans="46:46" ht="12" x14ac:dyDescent="0.25">
      <c r="AT862" s="1"/>
    </row>
    <row r="863" spans="46:46" ht="12" x14ac:dyDescent="0.25">
      <c r="AT863" s="1"/>
    </row>
    <row r="864" spans="46:46" ht="12" x14ac:dyDescent="0.25">
      <c r="AT864" s="1"/>
    </row>
    <row r="865" spans="46:46" ht="12" x14ac:dyDescent="0.25">
      <c r="AT865" s="1"/>
    </row>
    <row r="866" spans="46:46" ht="12" x14ac:dyDescent="0.25">
      <c r="AT866" s="1"/>
    </row>
    <row r="867" spans="46:46" ht="12" x14ac:dyDescent="0.25">
      <c r="AT867" s="1"/>
    </row>
    <row r="868" spans="46:46" ht="12" x14ac:dyDescent="0.25">
      <c r="AT868" s="1"/>
    </row>
    <row r="869" spans="46:46" ht="12" x14ac:dyDescent="0.25">
      <c r="AT869" s="1"/>
    </row>
    <row r="870" spans="46:46" ht="12" x14ac:dyDescent="0.25">
      <c r="AT870" s="1"/>
    </row>
    <row r="871" spans="46:46" ht="12" x14ac:dyDescent="0.25">
      <c r="AT871" s="1"/>
    </row>
    <row r="872" spans="46:46" ht="12" x14ac:dyDescent="0.25">
      <c r="AT872" s="1"/>
    </row>
    <row r="873" spans="46:46" ht="12" x14ac:dyDescent="0.25">
      <c r="AT873" s="1"/>
    </row>
    <row r="874" spans="46:46" ht="12" x14ac:dyDescent="0.25">
      <c r="AT874" s="1"/>
    </row>
    <row r="875" spans="46:46" ht="12" x14ac:dyDescent="0.25">
      <c r="AT875" s="1"/>
    </row>
    <row r="876" spans="46:46" ht="12" x14ac:dyDescent="0.25">
      <c r="AT876" s="1"/>
    </row>
    <row r="877" spans="46:46" ht="12" x14ac:dyDescent="0.25">
      <c r="AT877" s="1"/>
    </row>
    <row r="878" spans="46:46" ht="12" x14ac:dyDescent="0.25">
      <c r="AT878" s="1"/>
    </row>
    <row r="879" spans="46:46" ht="12" x14ac:dyDescent="0.25">
      <c r="AT879" s="1"/>
    </row>
    <row r="880" spans="46:46" ht="12" x14ac:dyDescent="0.25">
      <c r="AT880" s="1"/>
    </row>
    <row r="881" spans="46:46" ht="12" x14ac:dyDescent="0.25">
      <c r="AT881" s="1"/>
    </row>
    <row r="882" spans="46:46" ht="12" x14ac:dyDescent="0.25">
      <c r="AT882" s="1"/>
    </row>
    <row r="883" spans="46:46" ht="12" x14ac:dyDescent="0.25">
      <c r="AT883" s="1"/>
    </row>
    <row r="884" spans="46:46" ht="12" x14ac:dyDescent="0.25">
      <c r="AT884" s="1"/>
    </row>
    <row r="885" spans="46:46" ht="12" x14ac:dyDescent="0.25">
      <c r="AT885" s="1"/>
    </row>
    <row r="886" spans="46:46" ht="12" x14ac:dyDescent="0.25">
      <c r="AT886" s="1"/>
    </row>
    <row r="887" spans="46:46" ht="12" x14ac:dyDescent="0.25">
      <c r="AT887" s="1"/>
    </row>
    <row r="888" spans="46:46" ht="12" x14ac:dyDescent="0.25">
      <c r="AT888" s="1"/>
    </row>
    <row r="889" spans="46:46" ht="12" x14ac:dyDescent="0.25">
      <c r="AT889" s="1"/>
    </row>
    <row r="890" spans="46:46" ht="12" x14ac:dyDescent="0.25">
      <c r="AT890" s="1"/>
    </row>
    <row r="891" spans="46:46" ht="12" x14ac:dyDescent="0.25">
      <c r="AT891" s="1"/>
    </row>
    <row r="892" spans="46:46" ht="12" x14ac:dyDescent="0.25">
      <c r="AT892" s="1"/>
    </row>
    <row r="893" spans="46:46" ht="12" x14ac:dyDescent="0.25">
      <c r="AT893" s="1"/>
    </row>
    <row r="894" spans="46:46" ht="12" x14ac:dyDescent="0.25">
      <c r="AT894" s="1"/>
    </row>
    <row r="895" spans="46:46" ht="12" x14ac:dyDescent="0.25">
      <c r="AT895" s="1"/>
    </row>
    <row r="896" spans="46:46" ht="12" x14ac:dyDescent="0.25">
      <c r="AT896" s="1"/>
    </row>
    <row r="897" spans="46:46" ht="12" x14ac:dyDescent="0.25">
      <c r="AT897" s="1"/>
    </row>
    <row r="898" spans="46:46" ht="12" x14ac:dyDescent="0.25">
      <c r="AT898" s="1"/>
    </row>
    <row r="899" spans="46:46" ht="12" x14ac:dyDescent="0.25">
      <c r="AT899" s="1"/>
    </row>
    <row r="900" spans="46:46" ht="12" x14ac:dyDescent="0.25">
      <c r="AT900" s="1"/>
    </row>
    <row r="901" spans="46:46" ht="12" x14ac:dyDescent="0.25">
      <c r="AT901" s="1"/>
    </row>
    <row r="902" spans="46:46" ht="12" x14ac:dyDescent="0.25">
      <c r="AT902" s="1"/>
    </row>
    <row r="903" spans="46:46" ht="12" x14ac:dyDescent="0.25">
      <c r="AT903" s="1"/>
    </row>
    <row r="904" spans="46:46" ht="12" x14ac:dyDescent="0.25">
      <c r="AT904" s="1"/>
    </row>
    <row r="905" spans="46:46" ht="12" x14ac:dyDescent="0.25">
      <c r="AT905" s="1"/>
    </row>
    <row r="906" spans="46:46" ht="12" x14ac:dyDescent="0.25">
      <c r="AT906" s="1"/>
    </row>
    <row r="907" spans="46:46" ht="12" x14ac:dyDescent="0.25">
      <c r="AT907" s="1"/>
    </row>
    <row r="908" spans="46:46" ht="12" x14ac:dyDescent="0.25">
      <c r="AT908" s="1"/>
    </row>
    <row r="909" spans="46:46" ht="12" x14ac:dyDescent="0.25">
      <c r="AT909" s="1"/>
    </row>
    <row r="910" spans="46:46" ht="12" x14ac:dyDescent="0.25">
      <c r="AT910" s="1"/>
    </row>
    <row r="911" spans="46:46" ht="12" x14ac:dyDescent="0.25">
      <c r="AT911" s="1"/>
    </row>
    <row r="912" spans="46:46" ht="12" x14ac:dyDescent="0.25">
      <c r="AT912" s="1"/>
    </row>
    <row r="913" spans="46:46" ht="12" x14ac:dyDescent="0.25">
      <c r="AT913" s="1"/>
    </row>
    <row r="914" spans="46:46" ht="12" x14ac:dyDescent="0.25">
      <c r="AT914" s="1"/>
    </row>
    <row r="915" spans="46:46" ht="12" x14ac:dyDescent="0.25">
      <c r="AT915" s="1"/>
    </row>
    <row r="916" spans="46:46" ht="12" x14ac:dyDescent="0.25">
      <c r="AT916" s="1"/>
    </row>
    <row r="917" spans="46:46" ht="12" x14ac:dyDescent="0.25">
      <c r="AT917" s="1"/>
    </row>
    <row r="918" spans="46:46" ht="12" x14ac:dyDescent="0.25">
      <c r="AT918" s="1"/>
    </row>
    <row r="919" spans="46:46" ht="12" x14ac:dyDescent="0.25">
      <c r="AT919" s="1"/>
    </row>
    <row r="920" spans="46:46" ht="12" x14ac:dyDescent="0.25">
      <c r="AT920" s="1"/>
    </row>
    <row r="921" spans="46:46" ht="12" x14ac:dyDescent="0.25">
      <c r="AT921" s="1"/>
    </row>
    <row r="922" spans="46:46" ht="12" x14ac:dyDescent="0.25">
      <c r="AT922" s="1"/>
    </row>
  </sheetData>
  <mergeCells count="2">
    <mergeCell ref="C1:AC1"/>
    <mergeCell ref="A49:AE49"/>
  </mergeCells>
  <phoneticPr fontId="0" type="noConversion"/>
  <pageMargins left="0.59055118110236227" right="0.47244094488188981" top="0.43307086614173229" bottom="0.39370078740157483" header="0.31496062992125984" footer="0.31496062992125984"/>
  <pageSetup paperSize="4636" scale="5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Transito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Penjamo</dc:creator>
  <cp:lastModifiedBy>CAJATRANSITO</cp:lastModifiedBy>
  <cp:lastPrinted>2023-06-01T19:19:32Z</cp:lastPrinted>
  <dcterms:created xsi:type="dcterms:W3CDTF">2009-06-05T17:43:31Z</dcterms:created>
  <dcterms:modified xsi:type="dcterms:W3CDTF">2023-06-01T19:20:57Z</dcterms:modified>
</cp:coreProperties>
</file>